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 activeTab="1"/>
  </bookViews>
  <sheets>
    <sheet name="2012_Summary" sheetId="5" r:id="rId1"/>
    <sheet name="2013_Index" sheetId="1" r:id="rId2"/>
    <sheet name="Sheet1" sheetId="6" r:id="rId3"/>
  </sheets>
  <definedNames>
    <definedName name="_xlnm._FilterDatabase" localSheetId="1" hidden="1">'2013_Index'!$B$2:$I$2</definedName>
  </definedNames>
  <calcPr calcId="145621"/>
</workbook>
</file>

<file path=xl/calcChain.xml><?xml version="1.0" encoding="utf-8"?>
<calcChain xmlns="http://schemas.openxmlformats.org/spreadsheetml/2006/main">
  <c r="J296" i="1" l="1"/>
  <c r="J297" i="1" s="1"/>
  <c r="J298" i="1" s="1"/>
  <c r="J299" i="1" s="1"/>
  <c r="J300" i="1" s="1"/>
  <c r="J301" i="1" s="1"/>
  <c r="J302" i="1" s="1"/>
  <c r="J303" i="1" s="1"/>
  <c r="J304" i="1" s="1"/>
  <c r="J286" i="1"/>
  <c r="J287" i="1" s="1"/>
  <c r="J288" i="1" s="1"/>
  <c r="J289" i="1" s="1"/>
  <c r="J290" i="1" s="1"/>
  <c r="J291" i="1" s="1"/>
  <c r="J271" i="1"/>
  <c r="J272" i="1" s="1"/>
  <c r="J273" i="1" s="1"/>
  <c r="J274" i="1" s="1"/>
  <c r="J275" i="1" s="1"/>
  <c r="J276" i="1" s="1"/>
  <c r="J277" i="1" s="1"/>
  <c r="J278" i="1" s="1"/>
  <c r="J279" i="1" s="1"/>
  <c r="J280" i="1" s="1"/>
  <c r="J256" i="1"/>
  <c r="J257" i="1" s="1"/>
  <c r="J258" i="1" s="1"/>
  <c r="J259" i="1" s="1"/>
  <c r="J260" i="1" s="1"/>
  <c r="J261" i="1" s="1"/>
  <c r="J262" i="1" s="1"/>
  <c r="J263" i="1" s="1"/>
  <c r="J264" i="1" s="1"/>
  <c r="J265" i="1" s="1"/>
  <c r="J266" i="1" s="1"/>
  <c r="J267" i="1" s="1"/>
  <c r="J268" i="1" s="1"/>
  <c r="I313" i="1"/>
  <c r="I312" i="1"/>
  <c r="I311" i="1"/>
  <c r="I310" i="1"/>
  <c r="I309" i="1"/>
  <c r="I308" i="1"/>
  <c r="I307" i="1"/>
  <c r="I306" i="1"/>
  <c r="I295" i="1"/>
  <c r="I296" i="1"/>
  <c r="I297" i="1"/>
  <c r="I298" i="1"/>
  <c r="I293" i="1" l="1"/>
  <c r="I292" i="1"/>
  <c r="I291" i="1"/>
  <c r="I290" i="1"/>
  <c r="I289" i="1"/>
  <c r="I288" i="1"/>
  <c r="I286" i="1"/>
  <c r="I304" i="1"/>
  <c r="I303" i="1"/>
  <c r="I302" i="1"/>
  <c r="I301" i="1"/>
  <c r="I300" i="1"/>
  <c r="I299" i="1"/>
  <c r="I287" i="1"/>
  <c r="I285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32" i="1" l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39" i="1"/>
  <c r="I216" i="1"/>
  <c r="I193" i="1"/>
  <c r="I194" i="1"/>
  <c r="I195" i="1"/>
  <c r="I196" i="1"/>
  <c r="I197" i="1"/>
  <c r="I192" i="1"/>
  <c r="J184" i="1"/>
  <c r="J185" i="1" s="1"/>
  <c r="J186" i="1" s="1"/>
  <c r="J187" i="1" s="1"/>
  <c r="J188" i="1" s="1"/>
  <c r="J189" i="1" s="1"/>
  <c r="J178" i="1"/>
  <c r="J179" i="1" s="1"/>
  <c r="J180" i="1" s="1"/>
  <c r="J181" i="1" s="1"/>
  <c r="J182" i="1" s="1"/>
  <c r="J176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75" i="1"/>
  <c r="J164" i="1"/>
  <c r="J165" i="1" s="1"/>
  <c r="J166" i="1" s="1"/>
  <c r="J167" i="1" s="1"/>
  <c r="J168" i="1" s="1"/>
  <c r="J169" i="1" s="1"/>
  <c r="J170" i="1" s="1"/>
  <c r="J171" i="1" s="1"/>
  <c r="J172" i="1" s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42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17" i="1"/>
  <c r="I115" i="1"/>
  <c r="I116" i="1"/>
  <c r="I111" i="1"/>
  <c r="I112" i="1"/>
  <c r="I61" i="1" l="1"/>
  <c r="I53" i="1"/>
  <c r="I62" i="1"/>
  <c r="I63" i="1"/>
  <c r="I49" i="1" l="1"/>
  <c r="I48" i="1"/>
  <c r="I47" i="1"/>
  <c r="I46" i="1"/>
  <c r="I45" i="1"/>
  <c r="I44" i="1"/>
  <c r="I43" i="1"/>
  <c r="I60" i="1"/>
  <c r="I64" i="1"/>
  <c r="I66" i="1"/>
  <c r="I67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" i="1"/>
  <c r="I237" i="1" l="1"/>
  <c r="I236" i="1"/>
  <c r="I235" i="1"/>
  <c r="I234" i="1"/>
  <c r="I233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14" i="1"/>
  <c r="I113" i="1"/>
  <c r="I119" i="1"/>
  <c r="I118" i="1"/>
  <c r="I110" i="1"/>
  <c r="I109" i="1"/>
  <c r="I108" i="1"/>
  <c r="I107" i="1"/>
  <c r="I106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89" i="1"/>
  <c r="I88" i="1"/>
  <c r="I87" i="1"/>
  <c r="I86" i="1"/>
  <c r="I85" i="1"/>
  <c r="I84" i="1"/>
  <c r="I81" i="1"/>
  <c r="I80" i="1"/>
  <c r="I79" i="1"/>
  <c r="I78" i="1"/>
  <c r="I77" i="1"/>
  <c r="I71" i="1"/>
  <c r="I70" i="1"/>
  <c r="I83" i="1"/>
  <c r="I69" i="1"/>
  <c r="I68" i="1"/>
  <c r="I59" i="1"/>
  <c r="I58" i="1"/>
  <c r="I57" i="1"/>
  <c r="I56" i="1"/>
  <c r="I55" i="1"/>
  <c r="I54" i="1"/>
  <c r="I52" i="1"/>
  <c r="I51" i="1"/>
  <c r="I50" i="1"/>
  <c r="E60" i="5"/>
  <c r="J58" i="5"/>
  <c r="I58" i="5"/>
  <c r="G58" i="5"/>
  <c r="J57" i="5"/>
  <c r="I57" i="5"/>
  <c r="G57" i="5"/>
  <c r="J56" i="5"/>
  <c r="I56" i="5"/>
  <c r="G56" i="5"/>
  <c r="J55" i="5"/>
  <c r="I55" i="5"/>
  <c r="G55" i="5"/>
  <c r="J54" i="5"/>
  <c r="I54" i="5"/>
  <c r="G54" i="5"/>
  <c r="J53" i="5"/>
  <c r="I53" i="5"/>
  <c r="G53" i="5"/>
  <c r="J52" i="5"/>
  <c r="I52" i="5"/>
  <c r="G52" i="5"/>
  <c r="J51" i="5"/>
  <c r="I51" i="5"/>
  <c r="G51" i="5"/>
  <c r="J50" i="5"/>
  <c r="I50" i="5"/>
  <c r="G50" i="5"/>
  <c r="J49" i="5"/>
  <c r="I49" i="5"/>
  <c r="G49" i="5"/>
  <c r="J48" i="5"/>
  <c r="I48" i="5"/>
  <c r="G48" i="5"/>
  <c r="J47" i="5"/>
  <c r="I47" i="5"/>
  <c r="G47" i="5"/>
  <c r="J46" i="5"/>
  <c r="I46" i="5"/>
  <c r="G46" i="5"/>
  <c r="J45" i="5"/>
  <c r="I45" i="5"/>
  <c r="G45" i="5"/>
  <c r="J44" i="5"/>
  <c r="I44" i="5"/>
  <c r="G44" i="5"/>
  <c r="J43" i="5"/>
  <c r="I43" i="5"/>
  <c r="G43" i="5"/>
  <c r="J42" i="5"/>
  <c r="I42" i="5"/>
  <c r="G42" i="5"/>
  <c r="J41" i="5"/>
  <c r="I41" i="5"/>
  <c r="G41" i="5"/>
  <c r="J40" i="5"/>
  <c r="I40" i="5"/>
  <c r="G40" i="5"/>
  <c r="J39" i="5"/>
  <c r="I39" i="5"/>
  <c r="G39" i="5"/>
  <c r="J38" i="5"/>
  <c r="I38" i="5"/>
  <c r="G38" i="5"/>
  <c r="J37" i="5"/>
  <c r="I37" i="5"/>
  <c r="G37" i="5"/>
  <c r="J36" i="5"/>
  <c r="I36" i="5"/>
  <c r="G36" i="5"/>
  <c r="H60" i="5" l="1"/>
  <c r="H61" i="5" s="1"/>
  <c r="J28" i="5" l="1"/>
  <c r="I28" i="5"/>
  <c r="J27" i="5"/>
  <c r="I27" i="5"/>
  <c r="J26" i="5"/>
  <c r="I26" i="5"/>
  <c r="J25" i="5"/>
  <c r="I25" i="5"/>
  <c r="J24" i="5"/>
  <c r="I24" i="5"/>
  <c r="J23" i="5"/>
  <c r="I23" i="5"/>
  <c r="J22" i="5"/>
  <c r="I22" i="5"/>
  <c r="J21" i="5"/>
  <c r="I21" i="5"/>
  <c r="J20" i="5"/>
  <c r="I20" i="5"/>
  <c r="J19" i="5"/>
  <c r="I19" i="5"/>
  <c r="J18" i="5"/>
  <c r="I18" i="5"/>
  <c r="J17" i="5"/>
  <c r="I17" i="5"/>
  <c r="J16" i="5"/>
  <c r="I16" i="5"/>
  <c r="I9" i="5"/>
  <c r="J9" i="5"/>
  <c r="J31" i="5" l="1"/>
  <c r="I31" i="5"/>
  <c r="J30" i="5"/>
  <c r="I30" i="5"/>
  <c r="J29" i="5"/>
  <c r="I29" i="5"/>
  <c r="I33" i="5"/>
  <c r="J33" i="5"/>
  <c r="I34" i="5"/>
  <c r="J34" i="5"/>
  <c r="I35" i="5"/>
  <c r="J35" i="5"/>
  <c r="J32" i="5"/>
  <c r="I32" i="5"/>
  <c r="J4" i="5" l="1"/>
  <c r="J5" i="5"/>
  <c r="J6" i="5"/>
  <c r="J7" i="5"/>
  <c r="J8" i="5"/>
  <c r="J10" i="5"/>
  <c r="J11" i="5"/>
  <c r="J12" i="5"/>
  <c r="J13" i="5"/>
  <c r="J14" i="5"/>
  <c r="J3" i="5"/>
  <c r="I11" i="5"/>
  <c r="I12" i="5"/>
  <c r="I13" i="5"/>
  <c r="I14" i="5"/>
  <c r="I10" i="5"/>
  <c r="I8" i="5"/>
  <c r="I4" i="5"/>
  <c r="I5" i="5"/>
  <c r="I6" i="5"/>
  <c r="I60" i="5" s="1"/>
  <c r="I7" i="5"/>
  <c r="I3" i="5"/>
  <c r="I33" i="1"/>
  <c r="I34" i="1"/>
  <c r="I35" i="1"/>
  <c r="I36" i="1"/>
  <c r="I37" i="1"/>
  <c r="I38" i="1"/>
  <c r="I39" i="1"/>
  <c r="I40" i="1"/>
  <c r="I41" i="1"/>
  <c r="I42" i="1"/>
  <c r="G28" i="5"/>
  <c r="J60" i="5" l="1"/>
  <c r="F60" i="5"/>
  <c r="G35" i="5"/>
  <c r="G34" i="5"/>
  <c r="G33" i="5"/>
  <c r="G32" i="5"/>
  <c r="G3" i="5"/>
  <c r="G31" i="5"/>
  <c r="G30" i="5"/>
  <c r="G29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5" i="5"/>
  <c r="G6" i="5"/>
  <c r="G7" i="5"/>
  <c r="G8" i="5"/>
  <c r="G9" i="5"/>
  <c r="G4" i="5"/>
  <c r="G60" i="5" l="1"/>
</calcChain>
</file>

<file path=xl/sharedStrings.xml><?xml version="1.0" encoding="utf-8"?>
<sst xmlns="http://schemas.openxmlformats.org/spreadsheetml/2006/main" count="1089" uniqueCount="498">
  <si>
    <t>START GPS WEEK</t>
  </si>
  <si>
    <t>END GPS WEEK</t>
  </si>
  <si>
    <t>START TIME</t>
  </si>
  <si>
    <t>END TIME</t>
  </si>
  <si>
    <t>Plan Line#</t>
  </si>
  <si>
    <t>DigitizerFile</t>
  </si>
  <si>
    <t>Wfile Frame # Start</t>
  </si>
  <si>
    <t>12_306A_1.df2</t>
  </si>
  <si>
    <t>12_306A_2.df2</t>
  </si>
  <si>
    <t>12_306A_3.df2</t>
  </si>
  <si>
    <t>12_306A_4.df2</t>
  </si>
  <si>
    <t>Xline</t>
  </si>
  <si>
    <t>12_306A_5.df2</t>
  </si>
  <si>
    <t>12_307A_1.df2</t>
  </si>
  <si>
    <t>12_307A_2.df2</t>
  </si>
  <si>
    <t>DOY</t>
  </si>
  <si>
    <t>Filename</t>
  </si>
  <si>
    <t>#Frames</t>
  </si>
  <si>
    <t>12_306</t>
  </si>
  <si>
    <t>Size [GB]</t>
  </si>
  <si>
    <t>Flight</t>
  </si>
  <si>
    <t>F01</t>
  </si>
  <si>
    <t>12_307</t>
  </si>
  <si>
    <t>F02</t>
  </si>
  <si>
    <t>12_307A_3.df2</t>
  </si>
  <si>
    <t>12_308</t>
  </si>
  <si>
    <t>F03</t>
  </si>
  <si>
    <t>12_308A_1.df2</t>
  </si>
  <si>
    <t>12_308A_2.df2</t>
  </si>
  <si>
    <t>12_308A_3.df2</t>
  </si>
  <si>
    <t>12_308A_4.df2</t>
  </si>
  <si>
    <t>12_309</t>
  </si>
  <si>
    <t>F04</t>
  </si>
  <si>
    <t>12_309A_KFAT.df2</t>
  </si>
  <si>
    <t>12_309A_1.df2</t>
  </si>
  <si>
    <t>12_309A_2.df2</t>
  </si>
  <si>
    <t>12_309A_3.df2</t>
  </si>
  <si>
    <t>12_310</t>
  </si>
  <si>
    <t>F05</t>
  </si>
  <si>
    <t>F06</t>
  </si>
  <si>
    <t>12_310A_1.df2</t>
  </si>
  <si>
    <t>12_310B_1.df2</t>
  </si>
  <si>
    <t>12_310B_2.df2</t>
  </si>
  <si>
    <t>12_311</t>
  </si>
  <si>
    <t>F07</t>
  </si>
  <si>
    <t>12_311A_1.df2</t>
  </si>
  <si>
    <t>12_311A_2.df2</t>
  </si>
  <si>
    <t>12_311A_3.df2</t>
  </si>
  <si>
    <t>12_311A_4.df2</t>
  </si>
  <si>
    <t>F08</t>
  </si>
  <si>
    <t>12_311B_1.df2</t>
  </si>
  <si>
    <t>12_311B_2.df2</t>
  </si>
  <si>
    <t>12_311B_3.df2</t>
  </si>
  <si>
    <t>12_312</t>
  </si>
  <si>
    <t>F09</t>
  </si>
  <si>
    <t>2012_312A_1.df2</t>
  </si>
  <si>
    <t>2012_312A_2.df2</t>
  </si>
  <si>
    <t>2012_312A_3.df2</t>
  </si>
  <si>
    <t>F10</t>
  </si>
  <si>
    <t>12_312B_1.df2</t>
  </si>
  <si>
    <t>12_312B_2.df2</t>
  </si>
  <si>
    <t>12_312B_3.df2</t>
  </si>
  <si>
    <t>12_312B_4.df2</t>
  </si>
  <si>
    <t>[GB/FRAME]</t>
  </si>
  <si>
    <t>LOT [SEC]</t>
  </si>
  <si>
    <t>GB/min</t>
  </si>
  <si>
    <t>Frames/Min</t>
  </si>
  <si>
    <t>Average @ 100 kHz</t>
  </si>
  <si>
    <t>13_218</t>
  </si>
  <si>
    <t>F11</t>
  </si>
  <si>
    <t>13_218a_1</t>
  </si>
  <si>
    <t>13_218a_2</t>
  </si>
  <si>
    <t>13_218a_3</t>
  </si>
  <si>
    <t>13_218a_4</t>
  </si>
  <si>
    <t>13_219</t>
  </si>
  <si>
    <t>F12</t>
  </si>
  <si>
    <t>13_219a_1</t>
  </si>
  <si>
    <t>13_219a_2</t>
  </si>
  <si>
    <t>13_219a_3</t>
  </si>
  <si>
    <t>13_219a_4</t>
  </si>
  <si>
    <t>13_219a_5</t>
  </si>
  <si>
    <t>13_219a_6</t>
  </si>
  <si>
    <t>13_219a_7</t>
  </si>
  <si>
    <t>13_220</t>
  </si>
  <si>
    <t>F13</t>
  </si>
  <si>
    <t>13_220a_1</t>
  </si>
  <si>
    <t>13_220a_2</t>
  </si>
  <si>
    <t>13_220a_3</t>
  </si>
  <si>
    <t>13_220a_4</t>
  </si>
  <si>
    <t>13_221</t>
  </si>
  <si>
    <t>F14</t>
  </si>
  <si>
    <t>13_221a_1</t>
  </si>
  <si>
    <t>13_221a_2</t>
  </si>
  <si>
    <t>13_221a_3</t>
  </si>
  <si>
    <t>13_221a_4</t>
  </si>
  <si>
    <t>13_221a_5</t>
  </si>
  <si>
    <t>13_222</t>
  </si>
  <si>
    <t>F15</t>
  </si>
  <si>
    <t>13_222a_1</t>
  </si>
  <si>
    <t>13_222a_2</t>
  </si>
  <si>
    <t>13_222a_3</t>
  </si>
  <si>
    <t>13_297A_1.df2</t>
  </si>
  <si>
    <t>13_297A_2.df2</t>
  </si>
  <si>
    <t>13_297A_3.df2</t>
  </si>
  <si>
    <t>13_298A1.df2</t>
  </si>
  <si>
    <t>13_298_TNF_A4.df2</t>
  </si>
  <si>
    <t>13_298A2.df2</t>
  </si>
  <si>
    <t>13_298A3.df2</t>
  </si>
  <si>
    <t>13_299A1.df2</t>
  </si>
  <si>
    <t>13_299A2.df2</t>
  </si>
  <si>
    <t>13_299A3.df3</t>
  </si>
  <si>
    <t>13_299A4.df3</t>
  </si>
  <si>
    <t>13_299A5.df3</t>
  </si>
  <si>
    <t>13_299A6.df3</t>
  </si>
  <si>
    <t>13_299A7.df3</t>
  </si>
  <si>
    <t>13_299A7.df4</t>
  </si>
  <si>
    <t>CAL</t>
  </si>
  <si>
    <t>13_303A_1.df2</t>
  </si>
  <si>
    <t>13_303A_2.df2</t>
  </si>
  <si>
    <t>13_303A_3.df2</t>
  </si>
  <si>
    <t>13_303A_4.df2</t>
  </si>
  <si>
    <t>13_303A_5.df2</t>
  </si>
  <si>
    <t>13_303A_6.df2</t>
  </si>
  <si>
    <t>13_303A_7.df2</t>
  </si>
  <si>
    <t>13_304A_2.df2</t>
  </si>
  <si>
    <t>13_304A_3.df2</t>
  </si>
  <si>
    <t>13_304A_4.df2</t>
  </si>
  <si>
    <t>13_304A_9.df2</t>
  </si>
  <si>
    <t>13_304A_5.df2</t>
  </si>
  <si>
    <t>13_304A_6.df2</t>
  </si>
  <si>
    <t>13_304A_7.df2</t>
  </si>
  <si>
    <t>13_304A_8.df2</t>
  </si>
  <si>
    <t>13_305A_1.df2</t>
  </si>
  <si>
    <t>13_305A_10.df2</t>
  </si>
  <si>
    <t>13_305A_2.df2</t>
  </si>
  <si>
    <t>13_305A_3.df2</t>
  </si>
  <si>
    <t>13_305A_4.df2</t>
  </si>
  <si>
    <t>13_305A_5.df2</t>
  </si>
  <si>
    <t>13_305A_6.df2</t>
  </si>
  <si>
    <t>13_305A_7.df2</t>
  </si>
  <si>
    <t>13_305A_8.df2</t>
  </si>
  <si>
    <t>13_305A_9.df2</t>
  </si>
  <si>
    <t>13_306A_1.df2</t>
  </si>
  <si>
    <t>13_306A_2.df2</t>
  </si>
  <si>
    <t>13_306A_3.df2</t>
  </si>
  <si>
    <t>13_306A_4.df2</t>
  </si>
  <si>
    <t>13_306A_5.df2</t>
  </si>
  <si>
    <t>13_306A_6.df2</t>
  </si>
  <si>
    <t>13_306A_7.df2</t>
  </si>
  <si>
    <t>13_307A_1.df2</t>
  </si>
  <si>
    <t>13_307A_2.df2</t>
  </si>
  <si>
    <t>13_307A_3.df2</t>
  </si>
  <si>
    <t>13_307A_4.df2</t>
  </si>
  <si>
    <t>13_307A_5.df2</t>
  </si>
  <si>
    <t>13_307A_6.df2</t>
  </si>
  <si>
    <t>13_307A_7.df2</t>
  </si>
  <si>
    <t>13_307A_8.df2</t>
  </si>
  <si>
    <t>13_307A_9.df2</t>
  </si>
  <si>
    <t>13_308A_1.df2</t>
  </si>
  <si>
    <t>13_308A_2.df2</t>
  </si>
  <si>
    <t>13_308A_3.df2</t>
  </si>
  <si>
    <t>13_308B_1.df2</t>
  </si>
  <si>
    <t>13_309A_1.df2</t>
  </si>
  <si>
    <t>13_309A_2.df2</t>
  </si>
  <si>
    <t>13_309A_3.df2</t>
  </si>
  <si>
    <t>13_309A_4.df2</t>
  </si>
  <si>
    <t>13_309A_5.df2</t>
  </si>
  <si>
    <t>13_309A_6.df2</t>
  </si>
  <si>
    <t>13_309A_7.df2</t>
  </si>
  <si>
    <t>13_309A_8.df2</t>
  </si>
  <si>
    <t>13_328B_1.df2</t>
  </si>
  <si>
    <t>13_328B_2.df2</t>
  </si>
  <si>
    <t>13_329A_1.df2</t>
  </si>
  <si>
    <t>13_329A_2.df2</t>
  </si>
  <si>
    <t>13_329A_3.df2</t>
  </si>
  <si>
    <t>13_329A_4.df2</t>
  </si>
  <si>
    <t>13_329A_5.df2</t>
  </si>
  <si>
    <t>LOT (sec)</t>
  </si>
  <si>
    <t>13_297_004</t>
  </si>
  <si>
    <t>13_297_005</t>
  </si>
  <si>
    <t>13_297_006</t>
  </si>
  <si>
    <t>13_297_007</t>
  </si>
  <si>
    <t>13_297_008</t>
  </si>
  <si>
    <t>13_297_009</t>
  </si>
  <si>
    <t>13_297_010</t>
  </si>
  <si>
    <t>13_297_011</t>
  </si>
  <si>
    <t>13_297_012</t>
  </si>
  <si>
    <t>13_297_013</t>
  </si>
  <si>
    <t>13_297_014</t>
  </si>
  <si>
    <t>13_297_015</t>
  </si>
  <si>
    <t>13_297_016</t>
  </si>
  <si>
    <t>13_297_017</t>
  </si>
  <si>
    <t>13_297_018</t>
  </si>
  <si>
    <t>13_297_019</t>
  </si>
  <si>
    <t>13_297_020</t>
  </si>
  <si>
    <t>13_297_021</t>
  </si>
  <si>
    <t>13_297_022</t>
  </si>
  <si>
    <t>13_297_023</t>
  </si>
  <si>
    <t>13_297_024</t>
  </si>
  <si>
    <t>13_297_025</t>
  </si>
  <si>
    <t>13_297_026</t>
  </si>
  <si>
    <t>13_297_027</t>
  </si>
  <si>
    <t>13_297_028</t>
  </si>
  <si>
    <t>13_297_029</t>
  </si>
  <si>
    <t>13_297_030</t>
  </si>
  <si>
    <t>13_297_031</t>
  </si>
  <si>
    <t>Project</t>
  </si>
  <si>
    <t>SNAMP</t>
  </si>
  <si>
    <t>13_298_002</t>
  </si>
  <si>
    <t>13_298_003</t>
  </si>
  <si>
    <t>13_298_004</t>
  </si>
  <si>
    <t>13_298_005</t>
  </si>
  <si>
    <t>13_298_006</t>
  </si>
  <si>
    <t>13_298_007</t>
  </si>
  <si>
    <t>13_298_008</t>
  </si>
  <si>
    <t>13_298_009</t>
  </si>
  <si>
    <t>13_298_010</t>
  </si>
  <si>
    <t>13_298_011</t>
  </si>
  <si>
    <t>13_298_012</t>
  </si>
  <si>
    <t>13_298_013</t>
  </si>
  <si>
    <t>13_298_014</t>
  </si>
  <si>
    <t>13_298_015</t>
  </si>
  <si>
    <t>13_298_021</t>
  </si>
  <si>
    <t>13_298_022</t>
  </si>
  <si>
    <t>13_298_023</t>
  </si>
  <si>
    <t>13_298_024</t>
  </si>
  <si>
    <t>13_298_026</t>
  </si>
  <si>
    <t>13_298_027</t>
  </si>
  <si>
    <t>13_298_028</t>
  </si>
  <si>
    <t>13_298_029</t>
  </si>
  <si>
    <t>13_298_030</t>
  </si>
  <si>
    <t>13_298_031</t>
  </si>
  <si>
    <t>13_298_032</t>
  </si>
  <si>
    <t>13_298_033</t>
  </si>
  <si>
    <t>13_298_034</t>
  </si>
  <si>
    <t>13_298_035</t>
  </si>
  <si>
    <t>13_298_036</t>
  </si>
  <si>
    <t>13_298_040</t>
  </si>
  <si>
    <t>13_298_037</t>
  </si>
  <si>
    <t>13_298_038</t>
  </si>
  <si>
    <t>13_298_039</t>
  </si>
  <si>
    <t>TNF</t>
  </si>
  <si>
    <t>13_330_a1.df2</t>
  </si>
  <si>
    <t>13_330_a2.df2</t>
  </si>
  <si>
    <t>13_330_a3.df2</t>
  </si>
  <si>
    <t>13_330_a4.df2</t>
  </si>
  <si>
    <t>13_331_a1.df2</t>
  </si>
  <si>
    <t>13_331_a2.df2</t>
  </si>
  <si>
    <t>13_331_a3.df2</t>
  </si>
  <si>
    <t>13_331_a4.df2</t>
  </si>
  <si>
    <t>13_331_a5.df2</t>
  </si>
  <si>
    <t>13_331_a6.df2</t>
  </si>
  <si>
    <t>Cal</t>
  </si>
  <si>
    <t>13_332_a1.df2</t>
  </si>
  <si>
    <t>13_332_a2.df2</t>
  </si>
  <si>
    <t>13_332_a3.df2</t>
  </si>
  <si>
    <t>Flight STRIP ID [.LAS  .CSD .SHP]</t>
  </si>
  <si>
    <t>13_299_003</t>
  </si>
  <si>
    <t>13_299_004</t>
  </si>
  <si>
    <t>13_299_005</t>
  </si>
  <si>
    <t>13_299_006</t>
  </si>
  <si>
    <t>13_299_007</t>
  </si>
  <si>
    <t>13_299_008</t>
  </si>
  <si>
    <t>13_299_009</t>
  </si>
  <si>
    <t>13_299_010</t>
  </si>
  <si>
    <t>13_299_011</t>
  </si>
  <si>
    <t>13_299_012</t>
  </si>
  <si>
    <t>13_299_013</t>
  </si>
  <si>
    <t>13_299_014</t>
  </si>
  <si>
    <t>13_299_015</t>
  </si>
  <si>
    <t>13_299_016</t>
  </si>
  <si>
    <t>13_299_023</t>
  </si>
  <si>
    <t>13_299_024</t>
  </si>
  <si>
    <t>13_299_025</t>
  </si>
  <si>
    <t>13_299_026</t>
  </si>
  <si>
    <t>13_299_027</t>
  </si>
  <si>
    <t>13_299_028</t>
  </si>
  <si>
    <t>13_299_029</t>
  </si>
  <si>
    <t>13_299_030</t>
  </si>
  <si>
    <t>13_299_031</t>
  </si>
  <si>
    <t>13_299_032</t>
  </si>
  <si>
    <t>13_303_004</t>
  </si>
  <si>
    <t>13_303_005</t>
  </si>
  <si>
    <t>13_303_006</t>
  </si>
  <si>
    <t>13_303_007</t>
  </si>
  <si>
    <t>13_303_008</t>
  </si>
  <si>
    <t>13_303_009</t>
  </si>
  <si>
    <t>13_303_010</t>
  </si>
  <si>
    <t>13_303_011</t>
  </si>
  <si>
    <t>13_303_012</t>
  </si>
  <si>
    <t>13_303_013</t>
  </si>
  <si>
    <t>13_303_014</t>
  </si>
  <si>
    <t>13_303_015</t>
  </si>
  <si>
    <t>13_303_020</t>
  </si>
  <si>
    <t>13_303_021</t>
  </si>
  <si>
    <t>13_304_006</t>
  </si>
  <si>
    <t>13_304_007</t>
  </si>
  <si>
    <t>13_304_008</t>
  </si>
  <si>
    <t>13_304_009</t>
  </si>
  <si>
    <t>13_304_010</t>
  </si>
  <si>
    <t>13_304_011</t>
  </si>
  <si>
    <t>13_304_012</t>
  </si>
  <si>
    <t>13_304_013</t>
  </si>
  <si>
    <t>13_304_014</t>
  </si>
  <si>
    <t>13_304_022</t>
  </si>
  <si>
    <t>13_304_023</t>
  </si>
  <si>
    <t>13_304_024</t>
  </si>
  <si>
    <t>13_304_026</t>
  </si>
  <si>
    <t>13_304_027</t>
  </si>
  <si>
    <t>13_305_005</t>
  </si>
  <si>
    <t>13_305_006</t>
  </si>
  <si>
    <t>13_305_007</t>
  </si>
  <si>
    <t>13_305_008</t>
  </si>
  <si>
    <t>13_305_009</t>
  </si>
  <si>
    <t>13_305_010</t>
  </si>
  <si>
    <t>13_305_011</t>
  </si>
  <si>
    <t>13_305_012</t>
  </si>
  <si>
    <t>13_305_013</t>
  </si>
  <si>
    <t>13_305_014</t>
  </si>
  <si>
    <t>13_305_015</t>
  </si>
  <si>
    <t>13_305_022</t>
  </si>
  <si>
    <t>13_305_023</t>
  </si>
  <si>
    <t>13_305_024</t>
  </si>
  <si>
    <t>13_305_025</t>
  </si>
  <si>
    <t>13_305_026</t>
  </si>
  <si>
    <t>13_305_027</t>
  </si>
  <si>
    <t>13_305_028</t>
  </si>
  <si>
    <t>13_305_030</t>
  </si>
  <si>
    <t>13_305_031</t>
  </si>
  <si>
    <t>13_306_003</t>
  </si>
  <si>
    <t>13_306_004</t>
  </si>
  <si>
    <t>13_306_005</t>
  </si>
  <si>
    <t>13_306_006</t>
  </si>
  <si>
    <t>13_306_007</t>
  </si>
  <si>
    <t>13_306_008</t>
  </si>
  <si>
    <t>13_306_009</t>
  </si>
  <si>
    <t>13_306_010</t>
  </si>
  <si>
    <t>13_306_011</t>
  </si>
  <si>
    <t>13_306_012</t>
  </si>
  <si>
    <t>13_306_013</t>
  </si>
  <si>
    <t>13_306_014</t>
  </si>
  <si>
    <t>13_306_020</t>
  </si>
  <si>
    <t>13_306_021</t>
  </si>
  <si>
    <t>13_306_022</t>
  </si>
  <si>
    <t>13_306_023</t>
  </si>
  <si>
    <t>13_306_024</t>
  </si>
  <si>
    <t>13_306_025</t>
  </si>
  <si>
    <t>13_306_026</t>
  </si>
  <si>
    <t>13_306_027</t>
  </si>
  <si>
    <t>13_306_028</t>
  </si>
  <si>
    <t>13_306_029</t>
  </si>
  <si>
    <t>13_306_030</t>
  </si>
  <si>
    <t>13_306_031</t>
  </si>
  <si>
    <t>13_306_032</t>
  </si>
  <si>
    <t>13_306_033</t>
  </si>
  <si>
    <t>13_306_034</t>
  </si>
  <si>
    <t>13_306_035</t>
  </si>
  <si>
    <t>13_306_036</t>
  </si>
  <si>
    <t>13_306_037</t>
  </si>
  <si>
    <t>13_306_038</t>
  </si>
  <si>
    <t>13_306_039</t>
  </si>
  <si>
    <t>13_307_005</t>
  </si>
  <si>
    <t>13_307_006</t>
  </si>
  <si>
    <t>13_307_007</t>
  </si>
  <si>
    <t>13_307_008</t>
  </si>
  <si>
    <t>13_307_009</t>
  </si>
  <si>
    <t>13_307_010</t>
  </si>
  <si>
    <t>13_307_011</t>
  </si>
  <si>
    <t>13_307_012</t>
  </si>
  <si>
    <t>13_307_013</t>
  </si>
  <si>
    <t>13_307_014</t>
  </si>
  <si>
    <t>13_307_015</t>
  </si>
  <si>
    <t>13_307_016</t>
  </si>
  <si>
    <t>13_307_021</t>
  </si>
  <si>
    <t>13_307_022</t>
  </si>
  <si>
    <t>13_307_023</t>
  </si>
  <si>
    <t>13_307_024</t>
  </si>
  <si>
    <t>SmallBox</t>
  </si>
  <si>
    <t>13_309_004</t>
  </si>
  <si>
    <t>13_309_005</t>
  </si>
  <si>
    <t>13_309_006</t>
  </si>
  <si>
    <t>13_309_007</t>
  </si>
  <si>
    <t>13_309_008</t>
  </si>
  <si>
    <t>13_309_009</t>
  </si>
  <si>
    <t>13_309_010</t>
  </si>
  <si>
    <t>13_309_011</t>
  </si>
  <si>
    <t>13_309_012</t>
  </si>
  <si>
    <t>13_309_013</t>
  </si>
  <si>
    <t>13_309_014</t>
  </si>
  <si>
    <t>13_309_022</t>
  </si>
  <si>
    <t>13_309_023</t>
  </si>
  <si>
    <t>13_309_024</t>
  </si>
  <si>
    <t>13_309_025</t>
  </si>
  <si>
    <t>13_309_026</t>
  </si>
  <si>
    <t>13_328_003</t>
  </si>
  <si>
    <t>13_328_004</t>
  </si>
  <si>
    <t>13_328_005</t>
  </si>
  <si>
    <t>13_328_006</t>
  </si>
  <si>
    <t>13_328_007</t>
  </si>
  <si>
    <t>13_329_003</t>
  </si>
  <si>
    <t>13_329_004</t>
  </si>
  <si>
    <t>13_329_005</t>
  </si>
  <si>
    <t>13_329_006</t>
  </si>
  <si>
    <t>13_329_007</t>
  </si>
  <si>
    <t>13_329_008</t>
  </si>
  <si>
    <t>13_329_009</t>
  </si>
  <si>
    <t>13_329_010</t>
  </si>
  <si>
    <t>13_329_011</t>
  </si>
  <si>
    <t>13_329_012</t>
  </si>
  <si>
    <t>13_329_014</t>
  </si>
  <si>
    <t>13_329_015</t>
  </si>
  <si>
    <t>13_329_016</t>
  </si>
  <si>
    <t>13_329_017</t>
  </si>
  <si>
    <t>13_329_022</t>
  </si>
  <si>
    <t>13_330_005</t>
  </si>
  <si>
    <t>13_330_006</t>
  </si>
  <si>
    <t>13_330_007</t>
  </si>
  <si>
    <t>13_330_008</t>
  </si>
  <si>
    <t>13_330_009</t>
  </si>
  <si>
    <t>13_330_010</t>
  </si>
  <si>
    <t>13_330_011</t>
  </si>
  <si>
    <t>13_330_012</t>
  </si>
  <si>
    <t>13_330_013</t>
  </si>
  <si>
    <t>13_330_014</t>
  </si>
  <si>
    <t>13_330_015</t>
  </si>
  <si>
    <t>13_330_016</t>
  </si>
  <si>
    <t>13_330_021</t>
  </si>
  <si>
    <t>13_330_022</t>
  </si>
  <si>
    <t>13_331_005</t>
  </si>
  <si>
    <t>13_331_006</t>
  </si>
  <si>
    <t>13_331_007</t>
  </si>
  <si>
    <t>13_331_008</t>
  </si>
  <si>
    <t>13_331_009</t>
  </si>
  <si>
    <t>13_331_010</t>
  </si>
  <si>
    <t>13_331_011</t>
  </si>
  <si>
    <t>13_331_012</t>
  </si>
  <si>
    <t>13_331_013</t>
  </si>
  <si>
    <t>13_331_014</t>
  </si>
  <si>
    <t>13_331_015</t>
  </si>
  <si>
    <t>13_331_016</t>
  </si>
  <si>
    <t>13_331_021</t>
  </si>
  <si>
    <t>13_331_022</t>
  </si>
  <si>
    <t>13_332_005</t>
  </si>
  <si>
    <t>13_332_006</t>
  </si>
  <si>
    <t>13_332_007</t>
  </si>
  <si>
    <t>13_332_008</t>
  </si>
  <si>
    <t>13_332_009</t>
  </si>
  <si>
    <t>13_332_010</t>
  </si>
  <si>
    <t>13_332_011</t>
  </si>
  <si>
    <t>13_332_013</t>
  </si>
  <si>
    <t>13_332_014</t>
  </si>
  <si>
    <t>13_333_a1.df2</t>
  </si>
  <si>
    <t>13_333_a2.df2</t>
  </si>
  <si>
    <t>13_333_a3.df2</t>
  </si>
  <si>
    <t>13_334_006</t>
  </si>
  <si>
    <t>13_334_007</t>
  </si>
  <si>
    <t>13_334_008</t>
  </si>
  <si>
    <t>13_334_009</t>
  </si>
  <si>
    <t>13_334_010</t>
  </si>
  <si>
    <t>13_334_011</t>
  </si>
  <si>
    <t>13_333_005</t>
  </si>
  <si>
    <t>13_333_006</t>
  </si>
  <si>
    <t>13_333_007</t>
  </si>
  <si>
    <t>13_333_008</t>
  </si>
  <si>
    <t>13_333_009</t>
  </si>
  <si>
    <t>13_333_010</t>
  </si>
  <si>
    <t>13_333_011</t>
  </si>
  <si>
    <t>13_333_012</t>
  </si>
  <si>
    <t>13_333_013</t>
  </si>
  <si>
    <t>13_333_014</t>
  </si>
  <si>
    <t>13_334_012</t>
  </si>
  <si>
    <t>13_334_013</t>
  </si>
  <si>
    <t>13_334_a1.df2</t>
  </si>
  <si>
    <t>13_308b_003</t>
  </si>
  <si>
    <t>13_308b_004</t>
  </si>
  <si>
    <t>13_308b_005</t>
  </si>
  <si>
    <t>13_308b_006</t>
  </si>
  <si>
    <t>13_308b_007</t>
  </si>
  <si>
    <t>13_308b_008</t>
  </si>
  <si>
    <t>13_308b_009</t>
  </si>
  <si>
    <t>13_308b_010</t>
  </si>
  <si>
    <t>13_308b_011</t>
  </si>
  <si>
    <t>13_308b_012</t>
  </si>
  <si>
    <t>13_308b_013</t>
  </si>
  <si>
    <t>13_308b_014</t>
  </si>
  <si>
    <t>13_308b_015</t>
  </si>
  <si>
    <t>13_308b_021</t>
  </si>
  <si>
    <t>13_308b_022</t>
  </si>
  <si>
    <t>13_308b_023</t>
  </si>
  <si>
    <t>13_308a_002</t>
  </si>
  <si>
    <t>13_308a_003</t>
  </si>
  <si>
    <t>13_308a_004</t>
  </si>
  <si>
    <t>13_308a_005</t>
  </si>
  <si>
    <t>13_308a_006</t>
  </si>
  <si>
    <t>13_308a_007</t>
  </si>
  <si>
    <t>at airport KGOO</t>
  </si>
  <si>
    <t>cal</t>
  </si>
  <si>
    <t>A1 No GPS. Lines re-flown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</si>
</sst>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rgb="FFFFFFFF"/>
      <name val="Verdana"/>
      <family val="2"/>
    </font>
    <font>
      <sz val="8"/>
      <color theme="1"/>
      <name val="Verdana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8"/>
      <color theme="1"/>
      <name val="Verdana"/>
      <family val="2"/>
    </font>
    <font>
      <b/>
      <sz val="8"/>
      <name val="Verdana"/>
      <family val="2"/>
    </font>
    <font>
      <sz val="11"/>
      <color theme="1"/>
      <name val="Verdana"/>
      <family val="2"/>
    </font>
    <font>
      <sz val="8"/>
      <color rgb="FF000000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rgb="FF66666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0">
    <xf numFmtId="0" fontId="0" fillId="0" borderId="0" xfId="0"/>
    <xf numFmtId="0" fontId="2" fillId="2" borderId="1" xfId="0" applyFont="1" applyFill="1" applyBorder="1" applyAlignment="1">
      <alignment horizontal="left" vertical="center" wrapText="1"/>
    </xf>
    <xf numFmtId="0" fontId="0" fillId="0" borderId="0" xfId="0" quotePrefix="1"/>
    <xf numFmtId="0" fontId="4" fillId="0" borderId="0" xfId="0" applyFont="1"/>
    <xf numFmtId="0" fontId="0" fillId="3" borderId="0" xfId="0" applyFill="1"/>
    <xf numFmtId="43" fontId="0" fillId="0" borderId="2" xfId="1" applyFont="1" applyBorder="1"/>
    <xf numFmtId="0" fontId="0" fillId="0" borderId="2" xfId="0" applyBorder="1"/>
    <xf numFmtId="0" fontId="4" fillId="0" borderId="2" xfId="0" applyFont="1" applyBorder="1"/>
    <xf numFmtId="0" fontId="2" fillId="2" borderId="3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/>
    </xf>
    <xf numFmtId="0" fontId="3" fillId="0" borderId="0" xfId="0" applyFont="1" applyFill="1" applyBorder="1" applyAlignment="1">
      <alignment horizontal="left" vertical="top" wrapText="1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Fill="1" applyBorder="1" applyAlignment="1">
      <alignment horizontal="left" wrapText="1"/>
    </xf>
    <xf numFmtId="0" fontId="0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/>
    </xf>
    <xf numFmtId="2" fontId="0" fillId="0" borderId="0" xfId="0" applyNumberFormat="1" applyFill="1" applyAlignment="1">
      <alignment horizontal="right"/>
    </xf>
    <xf numFmtId="2" fontId="7" fillId="0" borderId="1" xfId="0" applyNumberFormat="1" applyFont="1" applyFill="1" applyBorder="1" applyAlignment="1">
      <alignment horizontal="right" vertical="center" wrapText="1"/>
    </xf>
    <xf numFmtId="0" fontId="0" fillId="0" borderId="0" xfId="0" applyFill="1"/>
    <xf numFmtId="0" fontId="7" fillId="0" borderId="3" xfId="0" applyFont="1" applyFill="1" applyBorder="1" applyAlignment="1">
      <alignment horizontal="left" vertical="center" wrapText="1"/>
    </xf>
    <xf numFmtId="2" fontId="0" fillId="0" borderId="0" xfId="0" applyNumberFormat="1"/>
    <xf numFmtId="1" fontId="0" fillId="0" borderId="0" xfId="0" applyNumberFormat="1"/>
    <xf numFmtId="1" fontId="2" fillId="2" borderId="3" xfId="0" applyNumberFormat="1" applyFont="1" applyFill="1" applyBorder="1" applyAlignment="1">
      <alignment horizontal="left" vertical="center" wrapText="1"/>
    </xf>
    <xf numFmtId="1" fontId="0" fillId="0" borderId="0" xfId="0" applyNumberFormat="1" applyFill="1" applyBorder="1" applyAlignment="1">
      <alignment horizontal="left"/>
    </xf>
    <xf numFmtId="1" fontId="5" fillId="0" borderId="0" xfId="0" applyNumberFormat="1" applyFont="1" applyFill="1" applyBorder="1" applyAlignment="1">
      <alignment horizontal="left"/>
    </xf>
    <xf numFmtId="0" fontId="8" fillId="0" borderId="0" xfId="0" applyFont="1" applyFill="1" applyBorder="1" applyAlignment="1">
      <alignment horizontal="left" vertical="top" wrapText="1"/>
    </xf>
    <xf numFmtId="0" fontId="0" fillId="4" borderId="0" xfId="0" applyFill="1" applyAlignment="1">
      <alignment horizontal="left"/>
    </xf>
    <xf numFmtId="1" fontId="0" fillId="4" borderId="0" xfId="0" applyNumberFormat="1" applyFill="1" applyBorder="1" applyAlignment="1">
      <alignment horizontal="left"/>
    </xf>
    <xf numFmtId="0" fontId="3" fillId="4" borderId="0" xfId="0" applyFont="1" applyFill="1" applyBorder="1" applyAlignment="1">
      <alignment horizontal="left" vertical="top" wrapText="1"/>
    </xf>
    <xf numFmtId="0" fontId="0" fillId="4" borderId="0" xfId="0" applyFill="1" applyBorder="1" applyAlignment="1">
      <alignment horizontal="left"/>
    </xf>
    <xf numFmtId="0" fontId="0" fillId="4" borderId="0" xfId="0" applyFill="1"/>
    <xf numFmtId="0" fontId="3" fillId="4" borderId="0" xfId="0" applyFont="1" applyFill="1" applyBorder="1" applyAlignment="1">
      <alignment horizontal="left" wrapText="1"/>
    </xf>
    <xf numFmtId="0" fontId="6" fillId="4" borderId="0" xfId="0" applyFont="1" applyFill="1" applyBorder="1" applyAlignment="1">
      <alignment horizontal="left" vertical="top" wrapText="1"/>
    </xf>
    <xf numFmtId="0" fontId="0" fillId="4" borderId="0" xfId="0" applyFont="1" applyFill="1" applyBorder="1" applyAlignment="1">
      <alignment horizontal="left" wrapText="1"/>
    </xf>
    <xf numFmtId="0" fontId="3" fillId="4" borderId="0" xfId="0" applyFont="1" applyFill="1" applyBorder="1" applyAlignment="1">
      <alignment horizontal="left"/>
    </xf>
    <xf numFmtId="1" fontId="0" fillId="0" borderId="0" xfId="0" applyNumberFormat="1" applyFill="1" applyBorder="1" applyAlignment="1">
      <alignment horizontal="right"/>
    </xf>
    <xf numFmtId="1" fontId="0" fillId="4" borderId="0" xfId="0" applyNumberFormat="1" applyFill="1" applyBorder="1" applyAlignment="1">
      <alignment horizontal="right"/>
    </xf>
    <xf numFmtId="1" fontId="5" fillId="0" borderId="0" xfId="0" applyNumberFormat="1" applyFont="1" applyFill="1" applyBorder="1" applyAlignment="1">
      <alignment horizontal="right"/>
    </xf>
    <xf numFmtId="1" fontId="0" fillId="0" borderId="0" xfId="0" applyNumberFormat="1" applyFill="1" applyAlignment="1">
      <alignment horizontal="right"/>
    </xf>
    <xf numFmtId="0" fontId="0" fillId="0" borderId="0" xfId="0" applyFill="1" applyAlignment="1">
      <alignment horizontal="left"/>
    </xf>
    <xf numFmtId="0" fontId="9" fillId="0" borderId="0" xfId="0" applyFont="1"/>
    <xf numFmtId="0" fontId="0" fillId="5" borderId="0" xfId="0" applyFill="1" applyAlignment="1">
      <alignment horizontal="left"/>
    </xf>
    <xf numFmtId="1" fontId="0" fillId="5" borderId="0" xfId="0" applyNumberForma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3" fillId="5" borderId="0" xfId="0" applyFont="1" applyFill="1" applyBorder="1" applyAlignment="1">
      <alignment horizontal="left"/>
    </xf>
    <xf numFmtId="1" fontId="0" fillId="5" borderId="0" xfId="0" applyNumberFormat="1" applyFill="1" applyBorder="1" applyAlignment="1">
      <alignment horizontal="right"/>
    </xf>
    <xf numFmtId="0" fontId="8" fillId="5" borderId="0" xfId="0" applyFont="1" applyFill="1" applyBorder="1" applyAlignment="1">
      <alignment horizontal="left" vertical="top" wrapText="1"/>
    </xf>
    <xf numFmtId="0" fontId="0" fillId="5" borderId="0" xfId="0" applyFill="1"/>
    <xf numFmtId="164" fontId="0" fillId="0" borderId="0" xfId="0" applyNumberFormat="1" applyAlignment="1">
      <alignment horizontal="left"/>
    </xf>
    <xf numFmtId="164" fontId="0" fillId="0" borderId="0" xfId="0" applyNumberFormat="1" applyFill="1" applyBorder="1" applyAlignment="1">
      <alignment horizontal="left"/>
    </xf>
    <xf numFmtId="0" fontId="0" fillId="6" borderId="0" xfId="0" applyFill="1" applyAlignment="1">
      <alignment horizontal="left"/>
    </xf>
    <xf numFmtId="1" fontId="0" fillId="6" borderId="0" xfId="0" applyNumberFormat="1" applyFill="1" applyBorder="1" applyAlignment="1">
      <alignment horizontal="left"/>
    </xf>
    <xf numFmtId="0" fontId="0" fillId="6" borderId="0" xfId="0" applyFill="1" applyBorder="1" applyAlignment="1">
      <alignment horizontal="left"/>
    </xf>
    <xf numFmtId="0" fontId="3" fillId="6" borderId="0" xfId="0" applyFont="1" applyFill="1" applyBorder="1" applyAlignment="1">
      <alignment horizontal="left"/>
    </xf>
    <xf numFmtId="1" fontId="0" fillId="6" borderId="0" xfId="0" applyNumberFormat="1" applyFill="1" applyBorder="1" applyAlignment="1">
      <alignment horizontal="right"/>
    </xf>
    <xf numFmtId="0" fontId="8" fillId="6" borderId="0" xfId="0" applyFont="1" applyFill="1" applyBorder="1" applyAlignment="1">
      <alignment horizontal="left" vertical="top" wrapText="1"/>
    </xf>
    <xf numFmtId="0" fontId="0" fillId="6" borderId="0" xfId="0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61"/>
  <sheetViews>
    <sheetView workbookViewId="0">
      <selection activeCell="H45" sqref="H45"/>
    </sheetView>
  </sheetViews>
  <sheetFormatPr defaultRowHeight="15" x14ac:dyDescent="0.25"/>
  <cols>
    <col min="4" max="4" width="18.5703125" customWidth="1"/>
    <col min="5" max="5" width="15.28515625" customWidth="1"/>
  </cols>
  <sheetData>
    <row r="2" spans="2:10" x14ac:dyDescent="0.25">
      <c r="B2" t="s">
        <v>15</v>
      </c>
      <c r="C2" t="s">
        <v>20</v>
      </c>
      <c r="D2" t="s">
        <v>16</v>
      </c>
      <c r="E2" t="s">
        <v>17</v>
      </c>
      <c r="F2" s="3" t="s">
        <v>19</v>
      </c>
      <c r="G2" s="3" t="s">
        <v>63</v>
      </c>
      <c r="H2" s="3" t="s">
        <v>64</v>
      </c>
      <c r="I2" s="3" t="s">
        <v>65</v>
      </c>
      <c r="J2" s="3" t="s">
        <v>66</v>
      </c>
    </row>
    <row r="3" spans="2:10" x14ac:dyDescent="0.25">
      <c r="B3" t="s">
        <v>18</v>
      </c>
      <c r="C3" t="s">
        <v>21</v>
      </c>
      <c r="D3" t="s">
        <v>7</v>
      </c>
      <c r="E3">
        <v>130</v>
      </c>
      <c r="F3">
        <v>0.97799999999999998</v>
      </c>
      <c r="G3">
        <f>F3/E3</f>
        <v>7.5230769230769231E-3</v>
      </c>
      <c r="H3">
        <v>117.73999999999069</v>
      </c>
      <c r="I3" s="4">
        <f>F3/(H3/60)</f>
        <v>0.49838627484291353</v>
      </c>
      <c r="J3" s="4">
        <f>E3/(H3/60)</f>
        <v>66.247664345172566</v>
      </c>
    </row>
    <row r="4" spans="2:10" x14ac:dyDescent="0.25">
      <c r="B4" t="s">
        <v>18</v>
      </c>
      <c r="C4" t="s">
        <v>21</v>
      </c>
      <c r="D4" t="s">
        <v>8</v>
      </c>
      <c r="E4">
        <v>4700</v>
      </c>
      <c r="F4">
        <v>34.700000000000003</v>
      </c>
      <c r="G4">
        <f>F4/E4</f>
        <v>7.3829787234042559E-3</v>
      </c>
      <c r="H4">
        <v>1761.070000000007</v>
      </c>
      <c r="I4" s="4">
        <f t="shared" ref="I4:I14" si="0">F4/(H4/60)</f>
        <v>1.1822357998262374</v>
      </c>
      <c r="J4" s="4">
        <f t="shared" ref="J4:J14" si="1">E4/(H4/60)</f>
        <v>160.1299210139284</v>
      </c>
    </row>
    <row r="5" spans="2:10" x14ac:dyDescent="0.25">
      <c r="B5" t="s">
        <v>18</v>
      </c>
      <c r="C5" t="s">
        <v>21</v>
      </c>
      <c r="D5" t="s">
        <v>9</v>
      </c>
      <c r="E5">
        <v>4984</v>
      </c>
      <c r="F5">
        <v>36.799999999999997</v>
      </c>
      <c r="G5">
        <f t="shared" ref="G5:G58" si="2">F5/E5</f>
        <v>7.3836276083467092E-3</v>
      </c>
      <c r="H5">
        <v>892.96000000007916</v>
      </c>
      <c r="I5" s="4">
        <f t="shared" si="0"/>
        <v>2.4726751478227516</v>
      </c>
      <c r="J5" s="4">
        <f t="shared" si="1"/>
        <v>334.88622110729875</v>
      </c>
    </row>
    <row r="6" spans="2:10" x14ac:dyDescent="0.25">
      <c r="B6" t="s">
        <v>18</v>
      </c>
      <c r="C6" t="s">
        <v>21</v>
      </c>
      <c r="D6" t="s">
        <v>10</v>
      </c>
      <c r="E6">
        <v>4999</v>
      </c>
      <c r="F6">
        <v>37</v>
      </c>
      <c r="G6">
        <f t="shared" si="2"/>
        <v>7.4014802960592121E-3</v>
      </c>
      <c r="H6">
        <v>1415.070000000007</v>
      </c>
      <c r="I6">
        <f t="shared" si="0"/>
        <v>1.568826983824114</v>
      </c>
      <c r="J6">
        <f t="shared" si="1"/>
        <v>211.96124573342559</v>
      </c>
    </row>
    <row r="7" spans="2:10" x14ac:dyDescent="0.25">
      <c r="B7" t="s">
        <v>18</v>
      </c>
      <c r="C7" t="s">
        <v>21</v>
      </c>
      <c r="D7" t="s">
        <v>12</v>
      </c>
      <c r="E7">
        <v>3727</v>
      </c>
      <c r="F7">
        <v>27.5</v>
      </c>
      <c r="G7">
        <f t="shared" si="2"/>
        <v>7.3785886772202844E-3</v>
      </c>
      <c r="H7">
        <v>921.45000000006985</v>
      </c>
      <c r="I7">
        <f t="shared" si="0"/>
        <v>1.7906560312549515</v>
      </c>
      <c r="J7">
        <f t="shared" si="1"/>
        <v>242.6827283086256</v>
      </c>
    </row>
    <row r="8" spans="2:10" x14ac:dyDescent="0.25">
      <c r="B8" t="s">
        <v>22</v>
      </c>
      <c r="C8" t="s">
        <v>23</v>
      </c>
      <c r="D8" t="s">
        <v>13</v>
      </c>
      <c r="E8">
        <v>9104</v>
      </c>
      <c r="F8">
        <v>67.400000000000006</v>
      </c>
      <c r="G8">
        <f t="shared" si="2"/>
        <v>7.4033391915641483E-3</v>
      </c>
      <c r="H8">
        <v>2238.6800000001094</v>
      </c>
      <c r="I8">
        <f t="shared" si="0"/>
        <v>1.8064216413242637</v>
      </c>
      <c r="J8">
        <f t="shared" si="1"/>
        <v>244.00092911893316</v>
      </c>
    </row>
    <row r="9" spans="2:10" x14ac:dyDescent="0.25">
      <c r="B9" t="s">
        <v>22</v>
      </c>
      <c r="C9" s="2" t="s">
        <v>23</v>
      </c>
      <c r="D9" t="s">
        <v>14</v>
      </c>
      <c r="E9">
        <v>1957</v>
      </c>
      <c r="F9">
        <v>14.4</v>
      </c>
      <c r="G9">
        <f t="shared" si="2"/>
        <v>7.358201328564129E-3</v>
      </c>
      <c r="H9">
        <v>527.16999999992549</v>
      </c>
      <c r="I9">
        <f>F9/(H9/60)</f>
        <v>1.638940000379616</v>
      </c>
      <c r="J9">
        <f>E9/(H9/60)</f>
        <v>222.73649866270196</v>
      </c>
    </row>
    <row r="10" spans="2:10" x14ac:dyDescent="0.25">
      <c r="B10" t="s">
        <v>22</v>
      </c>
      <c r="C10" t="s">
        <v>23</v>
      </c>
      <c r="D10" t="s">
        <v>24</v>
      </c>
      <c r="E10">
        <v>9049</v>
      </c>
      <c r="F10">
        <v>66.900000000000006</v>
      </c>
      <c r="G10">
        <f t="shared" si="2"/>
        <v>7.3930821085202792E-3</v>
      </c>
      <c r="H10">
        <v>2556.5299999999115</v>
      </c>
      <c r="I10">
        <f t="shared" si="0"/>
        <v>1.5700969673737994</v>
      </c>
      <c r="J10">
        <f t="shared" si="1"/>
        <v>212.37380355404349</v>
      </c>
    </row>
    <row r="11" spans="2:10" x14ac:dyDescent="0.25">
      <c r="B11" t="s">
        <v>25</v>
      </c>
      <c r="C11" t="s">
        <v>26</v>
      </c>
      <c r="D11" t="s">
        <v>27</v>
      </c>
      <c r="E11">
        <v>9437</v>
      </c>
      <c r="F11">
        <v>69.8</v>
      </c>
      <c r="G11">
        <f t="shared" si="2"/>
        <v>7.39641835329024E-3</v>
      </c>
      <c r="H11">
        <v>2336.6300000000047</v>
      </c>
      <c r="I11">
        <f t="shared" si="0"/>
        <v>1.7923248438991162</v>
      </c>
      <c r="J11">
        <f t="shared" si="1"/>
        <v>242.3233460154149</v>
      </c>
    </row>
    <row r="12" spans="2:10" x14ac:dyDescent="0.25">
      <c r="B12" t="s">
        <v>25</v>
      </c>
      <c r="C12" s="2" t="s">
        <v>26</v>
      </c>
      <c r="D12" t="s">
        <v>28</v>
      </c>
      <c r="E12">
        <v>9842</v>
      </c>
      <c r="F12">
        <v>72.900000000000006</v>
      </c>
      <c r="G12">
        <f t="shared" si="2"/>
        <v>7.4070310912416181E-3</v>
      </c>
      <c r="H12">
        <v>2476.2600000000093</v>
      </c>
      <c r="I12">
        <f t="shared" si="0"/>
        <v>1.7663734825906745</v>
      </c>
      <c r="J12">
        <f t="shared" si="1"/>
        <v>238.47253519420326</v>
      </c>
    </row>
    <row r="13" spans="2:10" x14ac:dyDescent="0.25">
      <c r="B13" t="s">
        <v>25</v>
      </c>
      <c r="C13" t="s">
        <v>26</v>
      </c>
      <c r="D13" t="s">
        <v>29</v>
      </c>
      <c r="E13">
        <v>7999</v>
      </c>
      <c r="F13">
        <v>59.1</v>
      </c>
      <c r="G13">
        <f t="shared" si="2"/>
        <v>7.3884235529441183E-3</v>
      </c>
      <c r="H13">
        <v>2080.570000000298</v>
      </c>
      <c r="I13">
        <f t="shared" si="0"/>
        <v>1.7043406374212318</v>
      </c>
      <c r="J13">
        <f t="shared" si="1"/>
        <v>230.67717019851833</v>
      </c>
    </row>
    <row r="14" spans="2:10" x14ac:dyDescent="0.25">
      <c r="B14" t="s">
        <v>25</v>
      </c>
      <c r="C14" t="s">
        <v>26</v>
      </c>
      <c r="D14" t="s">
        <v>30</v>
      </c>
      <c r="E14">
        <v>2750</v>
      </c>
      <c r="F14">
        <v>20.3</v>
      </c>
      <c r="G14">
        <f t="shared" si="2"/>
        <v>7.3818181818181821E-3</v>
      </c>
      <c r="H14">
        <v>736.80999999970663</v>
      </c>
      <c r="I14">
        <f t="shared" si="0"/>
        <v>1.6530720267103933</v>
      </c>
      <c r="J14">
        <f t="shared" si="1"/>
        <v>223.93832874155575</v>
      </c>
    </row>
    <row r="15" spans="2:10" x14ac:dyDescent="0.25">
      <c r="B15" t="s">
        <v>31</v>
      </c>
      <c r="C15" t="s">
        <v>32</v>
      </c>
      <c r="D15" t="s">
        <v>33</v>
      </c>
      <c r="E15">
        <v>134</v>
      </c>
      <c r="F15">
        <v>0.98</v>
      </c>
      <c r="G15">
        <f t="shared" si="2"/>
        <v>7.3134328358208951E-3</v>
      </c>
      <c r="H15">
        <v>70.909999999996217</v>
      </c>
    </row>
    <row r="16" spans="2:10" x14ac:dyDescent="0.25">
      <c r="B16" t="s">
        <v>31</v>
      </c>
      <c r="C16" t="s">
        <v>32</v>
      </c>
      <c r="D16" t="s">
        <v>34</v>
      </c>
      <c r="E16">
        <v>9991</v>
      </c>
      <c r="F16">
        <v>73.7</v>
      </c>
      <c r="G16">
        <f t="shared" si="2"/>
        <v>7.3766389750775704E-3</v>
      </c>
      <c r="H16">
        <v>3050.5299999999988</v>
      </c>
      <c r="I16">
        <f t="shared" ref="I16:I32" si="3">F16/(H16/60)</f>
        <v>1.4495841706195323</v>
      </c>
      <c r="J16">
        <f t="shared" ref="J16:J32" si="4">E16/(H16/60)</f>
        <v>196.51011463581744</v>
      </c>
    </row>
    <row r="17" spans="2:10" x14ac:dyDescent="0.25">
      <c r="B17" t="s">
        <v>31</v>
      </c>
      <c r="C17" t="s">
        <v>32</v>
      </c>
      <c r="D17" t="s">
        <v>35</v>
      </c>
      <c r="E17">
        <v>9892</v>
      </c>
      <c r="F17">
        <v>73</v>
      </c>
      <c r="G17">
        <f t="shared" si="2"/>
        <v>7.3797007682976142E-3</v>
      </c>
      <c r="H17">
        <v>3163.4300000000367</v>
      </c>
      <c r="I17">
        <f t="shared" si="3"/>
        <v>1.384573074163155</v>
      </c>
      <c r="J17">
        <f t="shared" si="4"/>
        <v>187.6191349263278</v>
      </c>
    </row>
    <row r="18" spans="2:10" x14ac:dyDescent="0.25">
      <c r="B18" t="s">
        <v>31</v>
      </c>
      <c r="C18" t="s">
        <v>32</v>
      </c>
      <c r="D18" t="s">
        <v>36</v>
      </c>
      <c r="E18">
        <v>1958</v>
      </c>
      <c r="F18">
        <v>14.4</v>
      </c>
      <c r="G18">
        <f t="shared" si="2"/>
        <v>7.3544433094994898E-3</v>
      </c>
      <c r="H18">
        <v>525.02999999999884</v>
      </c>
      <c r="I18">
        <f t="shared" si="3"/>
        <v>1.6456202502714166</v>
      </c>
      <c r="J18">
        <f t="shared" si="4"/>
        <v>223.758642363294</v>
      </c>
    </row>
    <row r="19" spans="2:10" x14ac:dyDescent="0.25">
      <c r="B19" t="s">
        <v>37</v>
      </c>
      <c r="C19" t="s">
        <v>38</v>
      </c>
      <c r="D19" t="s">
        <v>40</v>
      </c>
      <c r="E19">
        <v>7849</v>
      </c>
      <c r="F19">
        <v>57.9</v>
      </c>
      <c r="G19">
        <f t="shared" si="2"/>
        <v>7.3767358899222832E-3</v>
      </c>
      <c r="H19">
        <v>2560.4599999999627</v>
      </c>
      <c r="I19">
        <f t="shared" si="3"/>
        <v>1.3567874522546928</v>
      </c>
      <c r="J19">
        <f t="shared" si="4"/>
        <v>183.92788795763531</v>
      </c>
    </row>
    <row r="20" spans="2:10" x14ac:dyDescent="0.25">
      <c r="B20" t="s">
        <v>37</v>
      </c>
      <c r="C20" t="s">
        <v>39</v>
      </c>
      <c r="D20" t="s">
        <v>41</v>
      </c>
      <c r="E20">
        <v>9661</v>
      </c>
      <c r="F20">
        <v>71.099999999999994</v>
      </c>
      <c r="G20">
        <f t="shared" si="2"/>
        <v>7.359486595590518E-3</v>
      </c>
      <c r="H20">
        <v>2672.2900000000081</v>
      </c>
      <c r="I20">
        <f t="shared" si="3"/>
        <v>1.5963836260286071</v>
      </c>
      <c r="J20">
        <f t="shared" si="4"/>
        <v>216.91508032436533</v>
      </c>
    </row>
    <row r="21" spans="2:10" x14ac:dyDescent="0.25">
      <c r="B21" t="s">
        <v>37</v>
      </c>
      <c r="C21" t="s">
        <v>39</v>
      </c>
      <c r="D21" t="s">
        <v>42</v>
      </c>
      <c r="E21">
        <v>4853</v>
      </c>
      <c r="F21">
        <v>35.799999999999997</v>
      </c>
      <c r="G21">
        <f t="shared" si="2"/>
        <v>7.376880280239027E-3</v>
      </c>
      <c r="H21">
        <v>1268.0199999999895</v>
      </c>
      <c r="I21">
        <f t="shared" si="3"/>
        <v>1.6939795902272974</v>
      </c>
      <c r="J21">
        <f t="shared" si="4"/>
        <v>229.6336019936613</v>
      </c>
    </row>
    <row r="22" spans="2:10" x14ac:dyDescent="0.25">
      <c r="B22" t="s">
        <v>43</v>
      </c>
      <c r="C22" t="s">
        <v>44</v>
      </c>
      <c r="D22" t="s">
        <v>45</v>
      </c>
      <c r="E22">
        <v>9791</v>
      </c>
      <c r="F22">
        <v>72.099999999999994</v>
      </c>
      <c r="G22">
        <f t="shared" si="2"/>
        <v>7.3639056276171991E-3</v>
      </c>
      <c r="H22">
        <v>2688.3899999999849</v>
      </c>
      <c r="I22">
        <f t="shared" si="3"/>
        <v>1.6091415308046912</v>
      </c>
      <c r="J22">
        <f t="shared" si="4"/>
        <v>218.51740260899768</v>
      </c>
    </row>
    <row r="23" spans="2:10" x14ac:dyDescent="0.25">
      <c r="B23" t="s">
        <v>43</v>
      </c>
      <c r="C23" t="s">
        <v>44</v>
      </c>
      <c r="D23" s="2" t="s">
        <v>46</v>
      </c>
      <c r="E23">
        <v>9011</v>
      </c>
      <c r="F23">
        <v>66.400000000000006</v>
      </c>
      <c r="G23">
        <f t="shared" si="2"/>
        <v>7.3687715014981699E-3</v>
      </c>
      <c r="H23">
        <v>2618.8699999999371</v>
      </c>
      <c r="I23">
        <f t="shared" si="3"/>
        <v>1.5212668059125103</v>
      </c>
      <c r="J23">
        <f t="shared" si="4"/>
        <v>206.44781909755466</v>
      </c>
    </row>
    <row r="24" spans="2:10" x14ac:dyDescent="0.25">
      <c r="B24" t="s">
        <v>43</v>
      </c>
      <c r="C24" t="s">
        <v>44</v>
      </c>
      <c r="D24" t="s">
        <v>47</v>
      </c>
      <c r="E24">
        <v>4828</v>
      </c>
      <c r="F24">
        <v>35.6</v>
      </c>
      <c r="G24">
        <f t="shared" si="2"/>
        <v>7.3736536868268436E-3</v>
      </c>
      <c r="H24">
        <v>1284.3500000000058</v>
      </c>
      <c r="I24">
        <f t="shared" si="3"/>
        <v>1.6630980651691443</v>
      </c>
      <c r="J24">
        <f t="shared" si="4"/>
        <v>225.54599602911878</v>
      </c>
    </row>
    <row r="25" spans="2:10" x14ac:dyDescent="0.25">
      <c r="B25" t="s">
        <v>43</v>
      </c>
      <c r="C25" t="s">
        <v>44</v>
      </c>
      <c r="D25" t="s">
        <v>48</v>
      </c>
      <c r="E25">
        <v>6678</v>
      </c>
      <c r="F25">
        <v>49.3</v>
      </c>
      <c r="G25">
        <f t="shared" si="2"/>
        <v>7.3824498352800232E-3</v>
      </c>
      <c r="H25">
        <v>1749.5499999999884</v>
      </c>
      <c r="I25">
        <f t="shared" si="3"/>
        <v>1.6907204709782628</v>
      </c>
      <c r="J25">
        <f t="shared" si="4"/>
        <v>229.01889057186287</v>
      </c>
    </row>
    <row r="26" spans="2:10" x14ac:dyDescent="0.25">
      <c r="B26" t="s">
        <v>43</v>
      </c>
      <c r="C26" t="s">
        <v>49</v>
      </c>
      <c r="D26" t="s">
        <v>50</v>
      </c>
      <c r="E26">
        <v>9999</v>
      </c>
      <c r="F26">
        <v>73.900000000000006</v>
      </c>
      <c r="G26">
        <f t="shared" si="2"/>
        <v>7.390739073907391E-3</v>
      </c>
      <c r="H26">
        <v>2638.7299999999814</v>
      </c>
      <c r="I26">
        <f t="shared" si="3"/>
        <v>1.6803538065660495</v>
      </c>
      <c r="J26">
        <f t="shared" si="4"/>
        <v>227.3593736380775</v>
      </c>
    </row>
    <row r="27" spans="2:10" x14ac:dyDescent="0.25">
      <c r="B27" t="s">
        <v>43</v>
      </c>
      <c r="C27" t="s">
        <v>49</v>
      </c>
      <c r="D27" t="s">
        <v>51</v>
      </c>
      <c r="E27">
        <v>8746</v>
      </c>
      <c r="F27">
        <v>64.599999999999994</v>
      </c>
      <c r="G27">
        <f t="shared" si="2"/>
        <v>7.3862337068374105E-3</v>
      </c>
      <c r="H27">
        <v>2226.429999999993</v>
      </c>
      <c r="I27">
        <f t="shared" si="3"/>
        <v>1.7409035990352322</v>
      </c>
      <c r="J27">
        <f t="shared" si="4"/>
        <v>235.69571017278855</v>
      </c>
    </row>
    <row r="28" spans="2:10" x14ac:dyDescent="0.25">
      <c r="B28" t="s">
        <v>43</v>
      </c>
      <c r="C28" t="s">
        <v>49</v>
      </c>
      <c r="D28" t="s">
        <v>52</v>
      </c>
      <c r="E28">
        <v>1764</v>
      </c>
      <c r="F28">
        <v>13</v>
      </c>
      <c r="G28">
        <f>F28/E28</f>
        <v>7.3696145124716554E-3</v>
      </c>
      <c r="H28">
        <v>445.36999999999534</v>
      </c>
      <c r="I28">
        <f t="shared" si="3"/>
        <v>1.7513528077778211</v>
      </c>
      <c r="J28">
        <f t="shared" si="4"/>
        <v>237.64510407077509</v>
      </c>
    </row>
    <row r="29" spans="2:10" x14ac:dyDescent="0.25">
      <c r="B29" t="s">
        <v>53</v>
      </c>
      <c r="C29" t="s">
        <v>54</v>
      </c>
      <c r="D29" t="s">
        <v>55</v>
      </c>
      <c r="E29">
        <v>9999</v>
      </c>
      <c r="F29">
        <v>73.7</v>
      </c>
      <c r="G29">
        <f t="shared" si="2"/>
        <v>7.3707370737073714E-3</v>
      </c>
      <c r="H29">
        <v>2840.4499999999534</v>
      </c>
      <c r="I29">
        <f t="shared" si="3"/>
        <v>1.5567955781654572</v>
      </c>
      <c r="J29">
        <f t="shared" si="4"/>
        <v>211.21301202274634</v>
      </c>
    </row>
    <row r="30" spans="2:10" x14ac:dyDescent="0.25">
      <c r="B30" t="s">
        <v>53</v>
      </c>
      <c r="C30" t="s">
        <v>54</v>
      </c>
      <c r="D30" t="s">
        <v>56</v>
      </c>
      <c r="E30">
        <v>9999</v>
      </c>
      <c r="F30">
        <v>73.900000000000006</v>
      </c>
      <c r="G30">
        <f t="shared" si="2"/>
        <v>7.390739073907391E-3</v>
      </c>
      <c r="H30">
        <v>2673.429999999993</v>
      </c>
      <c r="I30">
        <f t="shared" si="3"/>
        <v>1.6585435189999407</v>
      </c>
      <c r="J30">
        <f t="shared" si="4"/>
        <v>224.40834433667666</v>
      </c>
    </row>
    <row r="31" spans="2:10" x14ac:dyDescent="0.25">
      <c r="B31" t="s">
        <v>53</v>
      </c>
      <c r="C31" t="s">
        <v>54</v>
      </c>
      <c r="D31" t="s">
        <v>57</v>
      </c>
      <c r="E31">
        <v>7197</v>
      </c>
      <c r="F31">
        <v>53.2</v>
      </c>
      <c r="G31">
        <f t="shared" si="2"/>
        <v>7.3919688759205232E-3</v>
      </c>
      <c r="H31">
        <v>1820.0900000000256</v>
      </c>
      <c r="I31">
        <f t="shared" si="3"/>
        <v>1.7537594294787375</v>
      </c>
      <c r="J31">
        <f t="shared" si="4"/>
        <v>237.2520040217758</v>
      </c>
    </row>
    <row r="32" spans="2:10" x14ac:dyDescent="0.25">
      <c r="B32" t="s">
        <v>53</v>
      </c>
      <c r="C32" t="s">
        <v>58</v>
      </c>
      <c r="D32" t="s">
        <v>59</v>
      </c>
      <c r="E32">
        <v>9999</v>
      </c>
      <c r="F32">
        <v>73.900000000000006</v>
      </c>
      <c r="G32">
        <f t="shared" si="2"/>
        <v>7.390739073907391E-3</v>
      </c>
      <c r="H32">
        <v>2585.1200000001118</v>
      </c>
      <c r="I32">
        <f t="shared" si="3"/>
        <v>1.7152008417403481</v>
      </c>
      <c r="J32">
        <f t="shared" si="4"/>
        <v>232.07433310638351</v>
      </c>
    </row>
    <row r="33" spans="2:10" x14ac:dyDescent="0.25">
      <c r="B33" s="2" t="s">
        <v>53</v>
      </c>
      <c r="C33" t="s">
        <v>58</v>
      </c>
      <c r="D33" t="s">
        <v>60</v>
      </c>
      <c r="E33">
        <v>8546</v>
      </c>
      <c r="F33">
        <v>63.2</v>
      </c>
      <c r="G33">
        <f t="shared" si="2"/>
        <v>7.3952726421717763E-3</v>
      </c>
      <c r="H33">
        <v>2173.7199999999721</v>
      </c>
      <c r="I33">
        <f t="shared" ref="I33:I58" si="5">F33/(H33/60)</f>
        <v>1.7444749093719747</v>
      </c>
      <c r="J33">
        <f t="shared" ref="J33:J58" si="6">E33/(H33/60)</f>
        <v>235.89054708058379</v>
      </c>
    </row>
    <row r="34" spans="2:10" x14ac:dyDescent="0.25">
      <c r="B34" t="s">
        <v>53</v>
      </c>
      <c r="C34" t="s">
        <v>58</v>
      </c>
      <c r="D34" t="s">
        <v>61</v>
      </c>
      <c r="E34">
        <v>9922</v>
      </c>
      <c r="F34">
        <v>73.3</v>
      </c>
      <c r="G34">
        <f t="shared" si="2"/>
        <v>7.3876234630114897E-3</v>
      </c>
      <c r="H34">
        <v>2417.9400000000605</v>
      </c>
      <c r="I34">
        <f t="shared" si="5"/>
        <v>1.8189036948807207</v>
      </c>
      <c r="J34">
        <f t="shared" si="6"/>
        <v>246.20958336434532</v>
      </c>
    </row>
    <row r="35" spans="2:10" x14ac:dyDescent="0.25">
      <c r="B35" t="s">
        <v>53</v>
      </c>
      <c r="C35" t="s">
        <v>58</v>
      </c>
      <c r="D35" t="s">
        <v>62</v>
      </c>
      <c r="E35">
        <v>1651</v>
      </c>
      <c r="F35">
        <v>12.2</v>
      </c>
      <c r="G35">
        <f t="shared" si="2"/>
        <v>7.3894609327680187E-3</v>
      </c>
      <c r="H35">
        <v>623.52000000001863</v>
      </c>
      <c r="I35" s="4">
        <f t="shared" si="5"/>
        <v>1.1739799846035062</v>
      </c>
      <c r="J35" s="4">
        <f t="shared" si="6"/>
        <v>158.87220939183513</v>
      </c>
    </row>
    <row r="36" spans="2:10" x14ac:dyDescent="0.25">
      <c r="B36" t="s">
        <v>68</v>
      </c>
      <c r="C36" t="s">
        <v>69</v>
      </c>
      <c r="D36" t="s">
        <v>70</v>
      </c>
      <c r="E36">
        <v>1568</v>
      </c>
      <c r="F36">
        <v>11.6</v>
      </c>
      <c r="G36">
        <f t="shared" si="2"/>
        <v>7.3979591836734688E-3</v>
      </c>
      <c r="H36">
        <v>1415.070000000007</v>
      </c>
      <c r="I36">
        <f t="shared" si="5"/>
        <v>0.491848459793506</v>
      </c>
      <c r="J36">
        <f t="shared" si="6"/>
        <v>66.484343530708401</v>
      </c>
    </row>
    <row r="37" spans="2:10" x14ac:dyDescent="0.25">
      <c r="B37" t="s">
        <v>68</v>
      </c>
      <c r="C37" t="s">
        <v>69</v>
      </c>
      <c r="D37" t="s">
        <v>71</v>
      </c>
      <c r="E37">
        <v>9775</v>
      </c>
      <c r="F37">
        <v>72.3</v>
      </c>
      <c r="G37">
        <f t="shared" si="2"/>
        <v>7.3964194373401532E-3</v>
      </c>
      <c r="H37">
        <v>1416.0700000000099</v>
      </c>
      <c r="I37">
        <f t="shared" si="5"/>
        <v>3.0634078823786743</v>
      </c>
      <c r="J37">
        <f t="shared" si="6"/>
        <v>414.174440529067</v>
      </c>
    </row>
    <row r="38" spans="2:10" x14ac:dyDescent="0.25">
      <c r="B38" t="s">
        <v>68</v>
      </c>
      <c r="C38" t="s">
        <v>69</v>
      </c>
      <c r="D38" t="s">
        <v>72</v>
      </c>
      <c r="E38">
        <v>9940</v>
      </c>
      <c r="F38">
        <v>73.599999999999994</v>
      </c>
      <c r="G38">
        <f t="shared" si="2"/>
        <v>7.4044265593561365E-3</v>
      </c>
      <c r="H38">
        <v>1417.0700000000099</v>
      </c>
      <c r="I38">
        <f t="shared" si="5"/>
        <v>3.1162892447091313</v>
      </c>
      <c r="J38">
        <f t="shared" si="6"/>
        <v>420.86841158164083</v>
      </c>
    </row>
    <row r="39" spans="2:10" x14ac:dyDescent="0.25">
      <c r="B39" t="s">
        <v>68</v>
      </c>
      <c r="C39" t="s">
        <v>69</v>
      </c>
      <c r="D39" t="s">
        <v>73</v>
      </c>
      <c r="E39">
        <v>4752</v>
      </c>
      <c r="F39">
        <v>35.1</v>
      </c>
      <c r="G39">
        <f t="shared" si="2"/>
        <v>7.3863636363636371E-3</v>
      </c>
      <c r="H39">
        <v>1418.0700000000099</v>
      </c>
      <c r="I39">
        <f t="shared" si="5"/>
        <v>1.4851170957710023</v>
      </c>
      <c r="J39">
        <f t="shared" si="6"/>
        <v>201.06200681207415</v>
      </c>
    </row>
    <row r="40" spans="2:10" x14ac:dyDescent="0.25">
      <c r="B40" t="s">
        <v>74</v>
      </c>
      <c r="C40" t="s">
        <v>75</v>
      </c>
      <c r="D40" t="s">
        <v>76</v>
      </c>
      <c r="E40">
        <v>1221</v>
      </c>
      <c r="F40">
        <v>9.0399999999999991</v>
      </c>
      <c r="G40">
        <f t="shared" si="2"/>
        <v>7.4037674037674027E-3</v>
      </c>
      <c r="H40">
        <v>1419.0700000000099</v>
      </c>
      <c r="I40">
        <f t="shared" si="5"/>
        <v>0.3822221595833864</v>
      </c>
      <c r="J40">
        <f t="shared" si="6"/>
        <v>51.625360271163146</v>
      </c>
    </row>
    <row r="41" spans="2:10" x14ac:dyDescent="0.25">
      <c r="B41" t="s">
        <v>74</v>
      </c>
      <c r="C41" t="s">
        <v>75</v>
      </c>
      <c r="D41" t="s">
        <v>77</v>
      </c>
      <c r="E41">
        <v>9626</v>
      </c>
      <c r="F41">
        <v>71.099999999999994</v>
      </c>
      <c r="G41">
        <f t="shared" si="2"/>
        <v>7.3862455848742979E-3</v>
      </c>
      <c r="H41">
        <v>1420.0700000000099</v>
      </c>
      <c r="I41">
        <f t="shared" si="5"/>
        <v>3.0040772637968338</v>
      </c>
      <c r="J41">
        <f t="shared" si="6"/>
        <v>406.71234516608052</v>
      </c>
    </row>
    <row r="42" spans="2:10" x14ac:dyDescent="0.25">
      <c r="B42" t="s">
        <v>74</v>
      </c>
      <c r="C42" t="s">
        <v>75</v>
      </c>
      <c r="D42" t="s">
        <v>78</v>
      </c>
      <c r="E42">
        <v>4854</v>
      </c>
      <c r="F42">
        <v>35.799999999999997</v>
      </c>
      <c r="G42">
        <f t="shared" si="2"/>
        <v>7.375360527400082E-3</v>
      </c>
      <c r="H42">
        <v>1421.0700000000099</v>
      </c>
      <c r="I42">
        <f t="shared" si="5"/>
        <v>1.511537081213441</v>
      </c>
      <c r="J42">
        <f t="shared" si="6"/>
        <v>204.94416179357663</v>
      </c>
    </row>
    <row r="43" spans="2:10" x14ac:dyDescent="0.25">
      <c r="B43" t="s">
        <v>74</v>
      </c>
      <c r="C43" t="s">
        <v>75</v>
      </c>
      <c r="D43" t="s">
        <v>79</v>
      </c>
      <c r="E43">
        <v>5999</v>
      </c>
      <c r="F43">
        <v>44.3</v>
      </c>
      <c r="G43">
        <f t="shared" si="2"/>
        <v>7.3845640940156691E-3</v>
      </c>
      <c r="H43">
        <v>1422.0700000000099</v>
      </c>
      <c r="I43">
        <f t="shared" si="5"/>
        <v>1.8691063027839567</v>
      </c>
      <c r="J43">
        <f t="shared" si="6"/>
        <v>253.10990316932183</v>
      </c>
    </row>
    <row r="44" spans="2:10" x14ac:dyDescent="0.25">
      <c r="B44" t="s">
        <v>74</v>
      </c>
      <c r="C44" t="s">
        <v>75</v>
      </c>
      <c r="D44" t="s">
        <v>80</v>
      </c>
      <c r="E44">
        <v>8975</v>
      </c>
      <c r="F44">
        <v>66.3</v>
      </c>
      <c r="G44">
        <f t="shared" si="2"/>
        <v>7.3871866295264618E-3</v>
      </c>
      <c r="H44">
        <v>1423.0700000000099</v>
      </c>
      <c r="I44">
        <f t="shared" si="5"/>
        <v>2.7953649504240636</v>
      </c>
      <c r="J44">
        <f t="shared" si="6"/>
        <v>378.40724630551995</v>
      </c>
    </row>
    <row r="45" spans="2:10" x14ac:dyDescent="0.25">
      <c r="B45" t="s">
        <v>74</v>
      </c>
      <c r="C45" t="s">
        <v>75</v>
      </c>
      <c r="D45" t="s">
        <v>81</v>
      </c>
      <c r="E45">
        <v>9175</v>
      </c>
      <c r="F45">
        <v>67.8</v>
      </c>
      <c r="G45">
        <f t="shared" si="2"/>
        <v>7.3896457765667573E-3</v>
      </c>
      <c r="H45">
        <v>1424.0700000000099</v>
      </c>
      <c r="I45">
        <f t="shared" si="5"/>
        <v>2.8566011502243369</v>
      </c>
      <c r="J45">
        <f t="shared" si="6"/>
        <v>386.56807600749698</v>
      </c>
    </row>
    <row r="46" spans="2:10" x14ac:dyDescent="0.25">
      <c r="B46" t="s">
        <v>74</v>
      </c>
      <c r="C46" t="s">
        <v>75</v>
      </c>
      <c r="D46" t="s">
        <v>82</v>
      </c>
      <c r="E46">
        <v>2827</v>
      </c>
      <c r="F46">
        <v>20.9</v>
      </c>
      <c r="G46">
        <f t="shared" si="2"/>
        <v>7.3929961089494161E-3</v>
      </c>
      <c r="H46">
        <v>1425.0700000000099</v>
      </c>
      <c r="I46">
        <f t="shared" si="5"/>
        <v>0.87995677405319817</v>
      </c>
      <c r="J46">
        <f t="shared" si="6"/>
        <v>119.02573206930103</v>
      </c>
    </row>
    <row r="47" spans="2:10" x14ac:dyDescent="0.25">
      <c r="B47" t="s">
        <v>83</v>
      </c>
      <c r="C47" t="s">
        <v>84</v>
      </c>
      <c r="D47" t="s">
        <v>85</v>
      </c>
      <c r="E47">
        <v>5282</v>
      </c>
      <c r="F47">
        <v>38.9</v>
      </c>
      <c r="G47">
        <f t="shared" si="2"/>
        <v>7.3646346081029908E-3</v>
      </c>
      <c r="H47">
        <v>1426.0700000000099</v>
      </c>
      <c r="I47">
        <f t="shared" si="5"/>
        <v>1.6366658018189735</v>
      </c>
      <c r="J47">
        <f t="shared" si="6"/>
        <v>222.2331302109979</v>
      </c>
    </row>
    <row r="48" spans="2:10" x14ac:dyDescent="0.25">
      <c r="B48" t="s">
        <v>83</v>
      </c>
      <c r="C48" t="s">
        <v>84</v>
      </c>
      <c r="D48" t="s">
        <v>86</v>
      </c>
      <c r="E48">
        <v>9138</v>
      </c>
      <c r="F48">
        <v>67.400000000000006</v>
      </c>
      <c r="G48">
        <f t="shared" si="2"/>
        <v>7.3757933902385648E-3</v>
      </c>
      <c r="H48">
        <v>1427.0700000000099</v>
      </c>
      <c r="I48">
        <f t="shared" si="5"/>
        <v>2.8337783009943256</v>
      </c>
      <c r="J48">
        <f t="shared" si="6"/>
        <v>384.19979398347397</v>
      </c>
    </row>
    <row r="49" spans="2:11" x14ac:dyDescent="0.25">
      <c r="B49" t="s">
        <v>83</v>
      </c>
      <c r="C49" t="s">
        <v>84</v>
      </c>
      <c r="D49" t="s">
        <v>87</v>
      </c>
      <c r="E49">
        <v>9699</v>
      </c>
      <c r="F49">
        <v>71.599999999999994</v>
      </c>
      <c r="G49">
        <f t="shared" si="2"/>
        <v>7.3822043509640164E-3</v>
      </c>
      <c r="H49">
        <v>1428.0700000000099</v>
      </c>
      <c r="I49">
        <f t="shared" si="5"/>
        <v>3.0082558978201135</v>
      </c>
      <c r="J49">
        <f t="shared" si="6"/>
        <v>407.50103286253187</v>
      </c>
    </row>
    <row r="50" spans="2:11" x14ac:dyDescent="0.25">
      <c r="B50" t="s">
        <v>83</v>
      </c>
      <c r="C50" t="s">
        <v>84</v>
      </c>
      <c r="D50" t="s">
        <v>88</v>
      </c>
      <c r="E50">
        <v>9800</v>
      </c>
      <c r="F50">
        <v>72.5</v>
      </c>
      <c r="G50">
        <f t="shared" si="2"/>
        <v>7.3979591836734696E-3</v>
      </c>
      <c r="H50">
        <v>1429.0700000000099</v>
      </c>
      <c r="I50">
        <f t="shared" si="5"/>
        <v>3.0439376657546302</v>
      </c>
      <c r="J50">
        <f t="shared" si="6"/>
        <v>411.45640171579834</v>
      </c>
    </row>
    <row r="51" spans="2:11" x14ac:dyDescent="0.25">
      <c r="B51" t="s">
        <v>89</v>
      </c>
      <c r="C51" t="s">
        <v>90</v>
      </c>
      <c r="D51" t="s">
        <v>91</v>
      </c>
      <c r="E51">
        <v>4255</v>
      </c>
      <c r="F51">
        <v>31.5</v>
      </c>
      <c r="G51">
        <f t="shared" si="2"/>
        <v>7.4030552291421857E-3</v>
      </c>
      <c r="H51">
        <v>1430.0700000000099</v>
      </c>
      <c r="I51">
        <f t="shared" si="5"/>
        <v>1.3216136273049479</v>
      </c>
      <c r="J51">
        <f t="shared" si="6"/>
        <v>178.52272965658901</v>
      </c>
    </row>
    <row r="52" spans="2:11" x14ac:dyDescent="0.25">
      <c r="B52" t="s">
        <v>89</v>
      </c>
      <c r="C52" t="s">
        <v>90</v>
      </c>
      <c r="D52" t="s">
        <v>92</v>
      </c>
      <c r="E52">
        <v>9999</v>
      </c>
      <c r="F52">
        <v>73.900000000000006</v>
      </c>
      <c r="G52">
        <f t="shared" si="2"/>
        <v>7.390739073907391E-3</v>
      </c>
      <c r="H52">
        <v>1431.0700000000099</v>
      </c>
      <c r="I52">
        <f t="shared" si="5"/>
        <v>3.0983809317503477</v>
      </c>
      <c r="J52">
        <f t="shared" si="6"/>
        <v>419.22477586700569</v>
      </c>
    </row>
    <row r="53" spans="2:11" x14ac:dyDescent="0.25">
      <c r="B53" t="s">
        <v>89</v>
      </c>
      <c r="C53" t="s">
        <v>90</v>
      </c>
      <c r="D53" t="s">
        <v>93</v>
      </c>
      <c r="E53">
        <v>8870</v>
      </c>
      <c r="F53">
        <v>65.5</v>
      </c>
      <c r="G53">
        <f t="shared" si="2"/>
        <v>7.3844419391206314E-3</v>
      </c>
      <c r="H53">
        <v>1432.0700000000099</v>
      </c>
      <c r="I53">
        <f t="shared" si="5"/>
        <v>2.7442792600920156</v>
      </c>
      <c r="J53">
        <f t="shared" si="6"/>
        <v>371.62987842772787</v>
      </c>
    </row>
    <row r="54" spans="2:11" x14ac:dyDescent="0.25">
      <c r="B54" t="s">
        <v>89</v>
      </c>
      <c r="C54" t="s">
        <v>90</v>
      </c>
      <c r="D54" t="s">
        <v>94</v>
      </c>
      <c r="E54">
        <v>8983</v>
      </c>
      <c r="F54">
        <v>66.400000000000006</v>
      </c>
      <c r="G54">
        <f t="shared" si="2"/>
        <v>7.391739953245019E-3</v>
      </c>
      <c r="H54">
        <v>1433.0700000000099</v>
      </c>
      <c r="I54">
        <f t="shared" si="5"/>
        <v>2.7800456362912995</v>
      </c>
      <c r="J54">
        <f t="shared" si="6"/>
        <v>376.10165588561358</v>
      </c>
    </row>
    <row r="55" spans="2:11" x14ac:dyDescent="0.25">
      <c r="B55" t="s">
        <v>89</v>
      </c>
      <c r="C55" t="s">
        <v>90</v>
      </c>
      <c r="D55" t="s">
        <v>95</v>
      </c>
      <c r="E55">
        <v>9220</v>
      </c>
      <c r="F55">
        <v>68.099999999999994</v>
      </c>
      <c r="G55">
        <f t="shared" si="2"/>
        <v>7.3861171366594357E-3</v>
      </c>
      <c r="H55">
        <v>1434.0700000000099</v>
      </c>
      <c r="I55">
        <f t="shared" si="5"/>
        <v>2.8492333010243374</v>
      </c>
      <c r="J55">
        <f t="shared" si="6"/>
        <v>385.75522812693674</v>
      </c>
    </row>
    <row r="56" spans="2:11" x14ac:dyDescent="0.25">
      <c r="B56" t="s">
        <v>96</v>
      </c>
      <c r="C56" t="s">
        <v>97</v>
      </c>
      <c r="D56" t="s">
        <v>98</v>
      </c>
      <c r="E56">
        <v>9695</v>
      </c>
      <c r="F56">
        <v>71.599999999999994</v>
      </c>
      <c r="G56">
        <f t="shared" si="2"/>
        <v>7.3852501289324388E-3</v>
      </c>
      <c r="H56">
        <v>1436.0700000000099</v>
      </c>
      <c r="I56">
        <f t="shared" si="5"/>
        <v>2.991497628945643</v>
      </c>
      <c r="J56">
        <f t="shared" si="6"/>
        <v>405.06382000877113</v>
      </c>
    </row>
    <row r="57" spans="2:11" x14ac:dyDescent="0.25">
      <c r="B57" t="s">
        <v>96</v>
      </c>
      <c r="C57" t="s">
        <v>97</v>
      </c>
      <c r="D57" t="s">
        <v>99</v>
      </c>
      <c r="E57">
        <v>9667</v>
      </c>
      <c r="F57">
        <v>71.2</v>
      </c>
      <c r="G57">
        <f t="shared" si="2"/>
        <v>7.3652632667839044E-3</v>
      </c>
      <c r="H57">
        <v>1437.0700000000099</v>
      </c>
      <c r="I57">
        <f t="shared" si="5"/>
        <v>2.9727153165816351</v>
      </c>
      <c r="J57">
        <f t="shared" si="6"/>
        <v>403.61290681734084</v>
      </c>
    </row>
    <row r="58" spans="2:11" x14ac:dyDescent="0.25">
      <c r="B58" t="s">
        <v>96</v>
      </c>
      <c r="C58" t="s">
        <v>97</v>
      </c>
      <c r="D58" t="s">
        <v>100</v>
      </c>
      <c r="E58">
        <v>1027</v>
      </c>
      <c r="F58">
        <v>7.55</v>
      </c>
      <c r="G58">
        <f t="shared" si="2"/>
        <v>7.3515092502434275E-3</v>
      </c>
      <c r="H58">
        <v>1438.0700000000099</v>
      </c>
      <c r="I58">
        <f t="shared" si="5"/>
        <v>0.315005528242712</v>
      </c>
      <c r="J58">
        <f t="shared" si="6"/>
        <v>42.849096358313275</v>
      </c>
    </row>
    <row r="60" spans="2:11" x14ac:dyDescent="0.25">
      <c r="E60" s="5">
        <f>SUM(E3:E59)</f>
        <v>385493</v>
      </c>
      <c r="F60" s="6">
        <f>SUM(F3:F59)</f>
        <v>2846.9480000000003</v>
      </c>
      <c r="G60" s="6">
        <f>AVERAGE(G3:G59)</f>
        <v>7.3851952896995896E-3</v>
      </c>
      <c r="H60" s="6">
        <f>SUM(H3:H59)</f>
        <v>92960.180000000299</v>
      </c>
      <c r="I60" s="7">
        <f>AVERAGE(I6:I34)</f>
        <v>1.6543748513294199</v>
      </c>
      <c r="J60" s="7">
        <f>AVERAGE(J6:J34)</f>
        <v>224.10032742322173</v>
      </c>
      <c r="K60" t="s">
        <v>67</v>
      </c>
    </row>
    <row r="61" spans="2:11" x14ac:dyDescent="0.25">
      <c r="H61">
        <f>H60/3600</f>
        <v>25.822272222222306</v>
      </c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7"/>
  <sheetViews>
    <sheetView tabSelected="1" topLeftCell="B1" workbookViewId="0">
      <pane ySplit="2" topLeftCell="A3" activePane="bottomLeft" state="frozen"/>
      <selection pane="bottomLeft" activeCell="L107" sqref="L107"/>
    </sheetView>
  </sheetViews>
  <sheetFormatPr defaultRowHeight="15" x14ac:dyDescent="0.25"/>
  <cols>
    <col min="1" max="1" width="12.85546875" customWidth="1"/>
    <col min="2" max="2" width="6.140625" style="24" customWidth="1"/>
    <col min="5" max="5" width="14.5703125" customWidth="1"/>
    <col min="6" max="6" width="12.7109375" customWidth="1"/>
    <col min="7" max="7" width="20.28515625" customWidth="1"/>
    <col min="8" max="8" width="10.7109375" customWidth="1"/>
    <col min="9" max="9" width="8.28515625" style="19" customWidth="1"/>
    <col min="10" max="10" width="6.140625" customWidth="1"/>
    <col min="11" max="11" width="9.140625" customWidth="1"/>
    <col min="12" max="12" width="26.28515625" style="21" customWidth="1"/>
  </cols>
  <sheetData>
    <row r="1" spans="1:12" ht="15.75" thickBot="1" x14ac:dyDescent="0.3"/>
    <row r="2" spans="1:12" ht="50.1" customHeight="1" x14ac:dyDescent="0.25">
      <c r="A2" s="8" t="s">
        <v>256</v>
      </c>
      <c r="B2" s="25" t="s">
        <v>20</v>
      </c>
      <c r="C2" s="8" t="s">
        <v>0</v>
      </c>
      <c r="D2" s="8" t="s">
        <v>1</v>
      </c>
      <c r="E2" s="8" t="s">
        <v>2</v>
      </c>
      <c r="F2" s="8" t="s">
        <v>3</v>
      </c>
      <c r="G2" s="1" t="s">
        <v>5</v>
      </c>
      <c r="H2" s="1" t="s">
        <v>6</v>
      </c>
      <c r="I2" s="20" t="s">
        <v>177</v>
      </c>
      <c r="J2" s="1" t="s">
        <v>4</v>
      </c>
      <c r="K2" s="1" t="s">
        <v>206</v>
      </c>
      <c r="L2" s="22"/>
    </row>
    <row r="3" spans="1:12" ht="13.9" customHeight="1" x14ac:dyDescent="0.25">
      <c r="A3" s="11" t="s">
        <v>178</v>
      </c>
      <c r="B3" s="26">
        <v>1</v>
      </c>
      <c r="C3" s="10">
        <v>1763</v>
      </c>
      <c r="D3" s="10">
        <v>1763</v>
      </c>
      <c r="E3" s="10">
        <v>416481.32699999999</v>
      </c>
      <c r="F3" s="10">
        <v>416794.43800000002</v>
      </c>
      <c r="G3" s="9" t="s">
        <v>101</v>
      </c>
      <c r="H3" s="9">
        <v>1</v>
      </c>
      <c r="I3" s="38">
        <f t="shared" ref="I3:I30" si="0">F3-E3</f>
        <v>313.11100000003353</v>
      </c>
      <c r="J3" s="9">
        <v>2</v>
      </c>
      <c r="K3" s="9" t="s">
        <v>207</v>
      </c>
      <c r="L3" s="10"/>
    </row>
    <row r="4" spans="1:12" ht="13.9" customHeight="1" x14ac:dyDescent="0.25">
      <c r="A4" s="11" t="s">
        <v>179</v>
      </c>
      <c r="B4" s="26">
        <v>1</v>
      </c>
      <c r="C4" s="10">
        <v>1763</v>
      </c>
      <c r="D4" s="10">
        <v>1763</v>
      </c>
      <c r="E4" s="10">
        <v>417063.39299999998</v>
      </c>
      <c r="F4" s="10">
        <v>417394.54300000001</v>
      </c>
      <c r="G4" s="9" t="s">
        <v>101</v>
      </c>
      <c r="H4" s="9">
        <v>1120</v>
      </c>
      <c r="I4" s="38">
        <f t="shared" si="0"/>
        <v>331.15000000002328</v>
      </c>
      <c r="J4" s="9">
        <v>3</v>
      </c>
      <c r="K4" s="9" t="s">
        <v>207</v>
      </c>
      <c r="L4" s="10"/>
    </row>
    <row r="5" spans="1:12" ht="13.9" customHeight="1" x14ac:dyDescent="0.25">
      <c r="A5" s="11" t="s">
        <v>180</v>
      </c>
      <c r="B5" s="26">
        <v>1</v>
      </c>
      <c r="C5" s="10">
        <v>1763</v>
      </c>
      <c r="D5" s="10">
        <v>1763</v>
      </c>
      <c r="E5" s="10">
        <v>417621.02600000001</v>
      </c>
      <c r="F5" s="10">
        <v>417921.42599999998</v>
      </c>
      <c r="G5" s="9" t="s">
        <v>101</v>
      </c>
      <c r="H5" s="9">
        <v>2341</v>
      </c>
      <c r="I5" s="38">
        <f t="shared" si="0"/>
        <v>300.39999999996508</v>
      </c>
      <c r="J5" s="9">
        <v>4</v>
      </c>
      <c r="K5" s="9" t="s">
        <v>207</v>
      </c>
      <c r="L5" s="10"/>
    </row>
    <row r="6" spans="1:12" ht="13.9" customHeight="1" x14ac:dyDescent="0.25">
      <c r="A6" s="11" t="s">
        <v>181</v>
      </c>
      <c r="B6" s="26">
        <v>1</v>
      </c>
      <c r="C6" s="10">
        <v>1763</v>
      </c>
      <c r="D6" s="10">
        <v>1763</v>
      </c>
      <c r="E6" s="10">
        <v>418170.26699999999</v>
      </c>
      <c r="F6" s="10">
        <v>418506.56699999998</v>
      </c>
      <c r="G6" s="9" t="s">
        <v>101</v>
      </c>
      <c r="H6" s="9">
        <v>3436</v>
      </c>
      <c r="I6" s="38">
        <f t="shared" si="0"/>
        <v>336.29999999998836</v>
      </c>
      <c r="J6" s="9">
        <v>5</v>
      </c>
      <c r="K6" s="9" t="s">
        <v>207</v>
      </c>
      <c r="L6" s="10"/>
    </row>
    <row r="7" spans="1:12" ht="13.9" customHeight="1" x14ac:dyDescent="0.25">
      <c r="A7" s="11" t="s">
        <v>182</v>
      </c>
      <c r="B7" s="26">
        <v>1</v>
      </c>
      <c r="C7" s="10">
        <v>1763</v>
      </c>
      <c r="D7" s="10">
        <v>1763</v>
      </c>
      <c r="E7" s="10">
        <v>418812.158</v>
      </c>
      <c r="F7" s="10">
        <v>419141.46799999999</v>
      </c>
      <c r="G7" s="9" t="s">
        <v>101</v>
      </c>
      <c r="H7" s="9">
        <v>4719</v>
      </c>
      <c r="I7" s="38">
        <f t="shared" si="0"/>
        <v>329.30999999999767</v>
      </c>
      <c r="J7" s="9">
        <v>6</v>
      </c>
      <c r="K7" s="9" t="s">
        <v>207</v>
      </c>
      <c r="L7" s="10"/>
    </row>
    <row r="8" spans="1:12" ht="13.9" customHeight="1" x14ac:dyDescent="0.25">
      <c r="A8" s="11" t="s">
        <v>183</v>
      </c>
      <c r="B8" s="26">
        <v>1</v>
      </c>
      <c r="C8" s="10">
        <v>1763</v>
      </c>
      <c r="D8" s="10">
        <v>1763</v>
      </c>
      <c r="E8" s="10">
        <v>419385.70400000003</v>
      </c>
      <c r="F8" s="10">
        <v>419706.53700000001</v>
      </c>
      <c r="G8" s="9" t="s">
        <v>101</v>
      </c>
      <c r="H8" s="9">
        <v>5925</v>
      </c>
      <c r="I8" s="38">
        <f t="shared" si="0"/>
        <v>320.83299999998417</v>
      </c>
      <c r="J8" s="9">
        <v>7</v>
      </c>
      <c r="K8" s="9" t="s">
        <v>207</v>
      </c>
      <c r="L8" s="10"/>
    </row>
    <row r="9" spans="1:12" ht="13.9" customHeight="1" x14ac:dyDescent="0.25">
      <c r="A9" s="11" t="s">
        <v>184</v>
      </c>
      <c r="B9" s="26">
        <v>1</v>
      </c>
      <c r="C9" s="10">
        <v>1763</v>
      </c>
      <c r="D9" s="10">
        <v>1763</v>
      </c>
      <c r="E9" s="10">
        <v>419910.82199999999</v>
      </c>
      <c r="F9" s="10">
        <v>420244.614</v>
      </c>
      <c r="G9" s="9" t="s">
        <v>101</v>
      </c>
      <c r="H9" s="9">
        <v>7144</v>
      </c>
      <c r="I9" s="38">
        <f t="shared" si="0"/>
        <v>333.79200000001583</v>
      </c>
      <c r="J9" s="9">
        <v>8</v>
      </c>
      <c r="K9" s="9" t="s">
        <v>207</v>
      </c>
      <c r="L9" s="10"/>
    </row>
    <row r="10" spans="1:12" ht="13.9" customHeight="1" x14ac:dyDescent="0.25">
      <c r="A10" s="11" t="s">
        <v>185</v>
      </c>
      <c r="B10" s="26">
        <v>1</v>
      </c>
      <c r="C10" s="10">
        <v>1763</v>
      </c>
      <c r="D10" s="10">
        <v>1763</v>
      </c>
      <c r="E10" s="10">
        <v>420465.397</v>
      </c>
      <c r="F10" s="10">
        <v>420810.14199999999</v>
      </c>
      <c r="G10" s="9" t="s">
        <v>101</v>
      </c>
      <c r="H10" s="9">
        <v>8369</v>
      </c>
      <c r="I10" s="38">
        <f t="shared" si="0"/>
        <v>344.74499999999534</v>
      </c>
      <c r="J10" s="9">
        <v>9</v>
      </c>
      <c r="K10" s="9" t="s">
        <v>207</v>
      </c>
      <c r="L10" s="10"/>
    </row>
    <row r="11" spans="1:12" ht="13.9" customHeight="1" x14ac:dyDescent="0.25">
      <c r="A11" s="11" t="s">
        <v>186</v>
      </c>
      <c r="B11" s="26">
        <v>1</v>
      </c>
      <c r="C11" s="10">
        <v>1763</v>
      </c>
      <c r="D11" s="10">
        <v>1763</v>
      </c>
      <c r="E11" s="10">
        <v>421070.00099999999</v>
      </c>
      <c r="F11" s="10">
        <v>421402.60200000001</v>
      </c>
      <c r="G11" s="9" t="s">
        <v>102</v>
      </c>
      <c r="H11" s="9">
        <v>1</v>
      </c>
      <c r="I11" s="38">
        <f t="shared" si="0"/>
        <v>332.60100000002421</v>
      </c>
      <c r="J11" s="9">
        <v>10</v>
      </c>
      <c r="K11" s="9" t="s">
        <v>207</v>
      </c>
      <c r="L11" s="10"/>
    </row>
    <row r="12" spans="1:12" ht="13.9" customHeight="1" x14ac:dyDescent="0.25">
      <c r="A12" s="11" t="s">
        <v>187</v>
      </c>
      <c r="B12" s="26">
        <v>1</v>
      </c>
      <c r="C12" s="10">
        <v>1763</v>
      </c>
      <c r="D12" s="10">
        <v>1763</v>
      </c>
      <c r="E12" s="10">
        <v>421610.13799999998</v>
      </c>
      <c r="F12" s="10">
        <v>421964.576</v>
      </c>
      <c r="G12" s="9" t="s">
        <v>102</v>
      </c>
      <c r="H12" s="9">
        <v>1201</v>
      </c>
      <c r="I12" s="38">
        <f t="shared" si="0"/>
        <v>354.43800000002375</v>
      </c>
      <c r="J12" s="9">
        <v>11</v>
      </c>
      <c r="K12" s="9" t="s">
        <v>207</v>
      </c>
      <c r="L12" s="10"/>
    </row>
    <row r="13" spans="1:12" ht="13.9" customHeight="1" x14ac:dyDescent="0.25">
      <c r="A13" s="11" t="s">
        <v>188</v>
      </c>
      <c r="B13" s="26">
        <v>1</v>
      </c>
      <c r="C13" s="10">
        <v>1763</v>
      </c>
      <c r="D13" s="10">
        <v>1763</v>
      </c>
      <c r="E13" s="10">
        <v>422220.80800000002</v>
      </c>
      <c r="F13" s="10">
        <v>422549.57900000003</v>
      </c>
      <c r="G13" s="9" t="s">
        <v>102</v>
      </c>
      <c r="H13" s="9">
        <v>2527</v>
      </c>
      <c r="I13" s="38">
        <f t="shared" si="0"/>
        <v>328.77100000000792</v>
      </c>
      <c r="J13" s="9">
        <v>12</v>
      </c>
      <c r="K13" s="9" t="s">
        <v>207</v>
      </c>
      <c r="L13" s="10"/>
    </row>
    <row r="14" spans="1:12" ht="13.9" customHeight="1" x14ac:dyDescent="0.25">
      <c r="A14" s="11" t="s">
        <v>189</v>
      </c>
      <c r="B14" s="26">
        <v>1</v>
      </c>
      <c r="C14" s="10">
        <v>1763</v>
      </c>
      <c r="D14" s="10">
        <v>1763</v>
      </c>
      <c r="E14" s="10">
        <v>422756.73300000001</v>
      </c>
      <c r="F14" s="10">
        <v>423106.48800000001</v>
      </c>
      <c r="G14" s="9" t="s">
        <v>102</v>
      </c>
      <c r="H14" s="9">
        <v>3726</v>
      </c>
      <c r="I14" s="38">
        <f t="shared" si="0"/>
        <v>349.75500000000466</v>
      </c>
      <c r="J14" s="9">
        <v>13</v>
      </c>
      <c r="K14" s="9" t="s">
        <v>207</v>
      </c>
      <c r="L14" s="10"/>
    </row>
    <row r="15" spans="1:12" ht="13.9" customHeight="1" x14ac:dyDescent="0.25">
      <c r="A15" s="11" t="s">
        <v>190</v>
      </c>
      <c r="B15" s="26">
        <v>1</v>
      </c>
      <c r="C15" s="10">
        <v>1763</v>
      </c>
      <c r="D15" s="10">
        <v>1763</v>
      </c>
      <c r="E15" s="10">
        <v>423397.679</v>
      </c>
      <c r="F15" s="10">
        <v>423741.66200000001</v>
      </c>
      <c r="G15" s="9" t="s">
        <v>102</v>
      </c>
      <c r="H15" s="9">
        <v>5058</v>
      </c>
      <c r="I15" s="38">
        <f t="shared" si="0"/>
        <v>343.98300000000745</v>
      </c>
      <c r="J15" s="9">
        <v>14</v>
      </c>
      <c r="K15" s="9" t="s">
        <v>207</v>
      </c>
      <c r="L15" s="10"/>
    </row>
    <row r="16" spans="1:12" ht="13.9" customHeight="1" x14ac:dyDescent="0.25">
      <c r="A16" s="11" t="s">
        <v>191</v>
      </c>
      <c r="B16" s="26">
        <v>1</v>
      </c>
      <c r="C16" s="10">
        <v>1763</v>
      </c>
      <c r="D16" s="10">
        <v>1763</v>
      </c>
      <c r="E16" s="10">
        <v>423979.158</v>
      </c>
      <c r="F16" s="10">
        <v>424330.64899999998</v>
      </c>
      <c r="G16" s="9" t="s">
        <v>102</v>
      </c>
      <c r="H16" s="9">
        <v>6314</v>
      </c>
      <c r="I16" s="38">
        <f t="shared" si="0"/>
        <v>351.49099999997998</v>
      </c>
      <c r="J16" s="9">
        <v>15</v>
      </c>
      <c r="K16" s="9" t="s">
        <v>207</v>
      </c>
      <c r="L16" s="10"/>
    </row>
    <row r="17" spans="1:12" ht="13.9" customHeight="1" x14ac:dyDescent="0.25">
      <c r="A17" s="11" t="s">
        <v>192</v>
      </c>
      <c r="B17" s="26">
        <v>1</v>
      </c>
      <c r="C17" s="10">
        <v>1763</v>
      </c>
      <c r="D17" s="10">
        <v>1763</v>
      </c>
      <c r="E17" s="10">
        <v>424579.179</v>
      </c>
      <c r="F17" s="10">
        <v>424923.69900000002</v>
      </c>
      <c r="G17" s="9" t="s">
        <v>102</v>
      </c>
      <c r="H17" s="9">
        <v>7651</v>
      </c>
      <c r="I17" s="38">
        <f t="shared" si="0"/>
        <v>344.52000000001863</v>
      </c>
      <c r="J17" s="9">
        <v>16</v>
      </c>
      <c r="K17" s="9" t="s">
        <v>207</v>
      </c>
      <c r="L17" s="10"/>
    </row>
    <row r="18" spans="1:12" ht="13.9" customHeight="1" x14ac:dyDescent="0.25">
      <c r="A18" s="11" t="s">
        <v>193</v>
      </c>
      <c r="B18" s="26">
        <v>1</v>
      </c>
      <c r="C18" s="10">
        <v>1763</v>
      </c>
      <c r="D18" s="10">
        <v>1763</v>
      </c>
      <c r="E18" s="10">
        <v>425144.42200000002</v>
      </c>
      <c r="F18" s="10">
        <v>425501.72100000002</v>
      </c>
      <c r="G18" s="9" t="s">
        <v>102</v>
      </c>
      <c r="H18" s="9">
        <v>8915</v>
      </c>
      <c r="I18" s="38">
        <f t="shared" si="0"/>
        <v>357.29899999999907</v>
      </c>
      <c r="J18" s="9">
        <v>17</v>
      </c>
      <c r="K18" s="9" t="s">
        <v>207</v>
      </c>
      <c r="L18" s="10"/>
    </row>
    <row r="19" spans="1:12" ht="13.9" customHeight="1" x14ac:dyDescent="0.25">
      <c r="A19" s="11" t="s">
        <v>194</v>
      </c>
      <c r="B19" s="26">
        <v>1</v>
      </c>
      <c r="C19" s="10">
        <v>1763</v>
      </c>
      <c r="D19" s="10">
        <v>1763</v>
      </c>
      <c r="E19" s="10">
        <v>425759.56300000002</v>
      </c>
      <c r="F19" s="10">
        <v>426086.65100000001</v>
      </c>
      <c r="G19" s="9" t="s">
        <v>102</v>
      </c>
      <c r="H19" s="9">
        <v>10252</v>
      </c>
      <c r="I19" s="38">
        <f t="shared" si="0"/>
        <v>327.08799999998882</v>
      </c>
      <c r="J19" s="9">
        <v>18</v>
      </c>
      <c r="K19" s="9" t="s">
        <v>207</v>
      </c>
      <c r="L19" s="10"/>
    </row>
    <row r="20" spans="1:12" ht="13.9" customHeight="1" x14ac:dyDescent="0.25">
      <c r="A20" s="11" t="s">
        <v>195</v>
      </c>
      <c r="B20" s="26">
        <v>1</v>
      </c>
      <c r="C20" s="10">
        <v>1763</v>
      </c>
      <c r="D20" s="10">
        <v>1763</v>
      </c>
      <c r="E20" s="10">
        <v>426335.70500000002</v>
      </c>
      <c r="F20" s="10">
        <v>426672.11700000003</v>
      </c>
      <c r="G20" s="9" t="s">
        <v>102</v>
      </c>
      <c r="H20" s="9">
        <v>11455</v>
      </c>
      <c r="I20" s="38">
        <f t="shared" si="0"/>
        <v>336.41200000001118</v>
      </c>
      <c r="J20" s="9">
        <v>19</v>
      </c>
      <c r="K20" s="9" t="s">
        <v>207</v>
      </c>
      <c r="L20" s="10"/>
    </row>
    <row r="21" spans="1:12" ht="13.9" customHeight="1" x14ac:dyDescent="0.25">
      <c r="A21" s="11" t="s">
        <v>196</v>
      </c>
      <c r="B21" s="26">
        <v>1</v>
      </c>
      <c r="C21" s="10">
        <v>1763</v>
      </c>
      <c r="D21" s="10">
        <v>1763</v>
      </c>
      <c r="E21" s="10">
        <v>426898.391</v>
      </c>
      <c r="F21" s="10">
        <v>427229.82299999997</v>
      </c>
      <c r="G21" s="9" t="s">
        <v>103</v>
      </c>
      <c r="H21" s="9">
        <v>1</v>
      </c>
      <c r="I21" s="38">
        <f t="shared" si="0"/>
        <v>331.43199999997159</v>
      </c>
      <c r="J21" s="9">
        <v>20</v>
      </c>
      <c r="K21" s="9" t="s">
        <v>207</v>
      </c>
      <c r="L21" s="10"/>
    </row>
    <row r="22" spans="1:12" ht="13.9" customHeight="1" x14ac:dyDescent="0.25">
      <c r="A22" s="11" t="s">
        <v>197</v>
      </c>
      <c r="B22" s="26">
        <v>1</v>
      </c>
      <c r="C22" s="10">
        <v>1763</v>
      </c>
      <c r="D22" s="10">
        <v>1763</v>
      </c>
      <c r="E22" s="10">
        <v>427492.50699999998</v>
      </c>
      <c r="F22" s="10">
        <v>427830.598</v>
      </c>
      <c r="G22" s="9" t="s">
        <v>103</v>
      </c>
      <c r="H22" s="9">
        <v>1204</v>
      </c>
      <c r="I22" s="38">
        <f t="shared" si="0"/>
        <v>338.0910000000149</v>
      </c>
      <c r="J22" s="9">
        <v>21</v>
      </c>
      <c r="K22" s="9" t="s">
        <v>207</v>
      </c>
      <c r="L22" s="10"/>
    </row>
    <row r="23" spans="1:12" ht="13.9" customHeight="1" x14ac:dyDescent="0.25">
      <c r="A23" s="11" t="s">
        <v>198</v>
      </c>
      <c r="B23" s="26">
        <v>1</v>
      </c>
      <c r="C23" s="10">
        <v>1763</v>
      </c>
      <c r="D23" s="10">
        <v>1763</v>
      </c>
      <c r="E23" s="10">
        <v>428101.77899999998</v>
      </c>
      <c r="F23" s="10">
        <v>428432.80200000003</v>
      </c>
      <c r="G23" s="9" t="s">
        <v>103</v>
      </c>
      <c r="H23" s="9">
        <v>2413</v>
      </c>
      <c r="I23" s="38">
        <f t="shared" si="0"/>
        <v>331.0230000000447</v>
      </c>
      <c r="J23" s="9">
        <v>22</v>
      </c>
      <c r="K23" s="9" t="s">
        <v>207</v>
      </c>
      <c r="L23" s="10"/>
    </row>
    <row r="24" spans="1:12" ht="13.9" customHeight="1" x14ac:dyDescent="0.25">
      <c r="A24" s="11" t="s">
        <v>199</v>
      </c>
      <c r="B24" s="26">
        <v>1</v>
      </c>
      <c r="C24" s="10">
        <v>1763</v>
      </c>
      <c r="D24" s="10">
        <v>1763</v>
      </c>
      <c r="E24" s="10">
        <v>428680.234</v>
      </c>
      <c r="F24" s="10">
        <v>429010.636</v>
      </c>
      <c r="G24" s="9" t="s">
        <v>103</v>
      </c>
      <c r="H24" s="9">
        <v>3599</v>
      </c>
      <c r="I24" s="38">
        <f t="shared" si="0"/>
        <v>330.40200000000186</v>
      </c>
      <c r="J24" s="9">
        <v>23</v>
      </c>
      <c r="K24" s="9" t="s">
        <v>207</v>
      </c>
      <c r="L24" s="10"/>
    </row>
    <row r="25" spans="1:12" ht="13.9" customHeight="1" x14ac:dyDescent="0.25">
      <c r="A25" s="11" t="s">
        <v>200</v>
      </c>
      <c r="B25" s="26">
        <v>1</v>
      </c>
      <c r="C25" s="10">
        <v>1763</v>
      </c>
      <c r="D25" s="10">
        <v>1763</v>
      </c>
      <c r="E25" s="10">
        <v>429760.886</v>
      </c>
      <c r="F25" s="10">
        <v>430104.777</v>
      </c>
      <c r="G25" s="9" t="s">
        <v>103</v>
      </c>
      <c r="H25" s="9">
        <v>4809</v>
      </c>
      <c r="I25" s="38">
        <f t="shared" si="0"/>
        <v>343.89100000000326</v>
      </c>
      <c r="J25" s="9">
        <v>24</v>
      </c>
      <c r="K25" s="9" t="s">
        <v>207</v>
      </c>
      <c r="L25" s="10"/>
    </row>
    <row r="26" spans="1:12" ht="13.9" customHeight="1" x14ac:dyDescent="0.25">
      <c r="A26" s="11" t="s">
        <v>201</v>
      </c>
      <c r="B26" s="26">
        <v>1</v>
      </c>
      <c r="C26" s="10">
        <v>1763</v>
      </c>
      <c r="D26" s="10">
        <v>1763</v>
      </c>
      <c r="E26" s="10">
        <v>430352.73700000002</v>
      </c>
      <c r="F26" s="10">
        <v>430682.58299999998</v>
      </c>
      <c r="G26" s="9" t="s">
        <v>103</v>
      </c>
      <c r="H26" s="9">
        <v>6039</v>
      </c>
      <c r="I26" s="38">
        <f t="shared" si="0"/>
        <v>329.84599999996135</v>
      </c>
      <c r="J26" s="9">
        <v>25</v>
      </c>
      <c r="K26" s="9" t="s">
        <v>207</v>
      </c>
      <c r="L26" s="10"/>
    </row>
    <row r="27" spans="1:12" ht="13.9" customHeight="1" x14ac:dyDescent="0.25">
      <c r="A27" s="11" t="s">
        <v>202</v>
      </c>
      <c r="B27" s="26">
        <v>1</v>
      </c>
      <c r="C27" s="10">
        <v>1763</v>
      </c>
      <c r="D27" s="10">
        <v>1763</v>
      </c>
      <c r="E27" s="10">
        <v>430911.60499999998</v>
      </c>
      <c r="F27" s="10">
        <v>431235.73200000002</v>
      </c>
      <c r="G27" s="9" t="s">
        <v>103</v>
      </c>
      <c r="H27" s="9">
        <v>7226</v>
      </c>
      <c r="I27" s="38">
        <f t="shared" si="0"/>
        <v>324.12700000003679</v>
      </c>
      <c r="J27" s="9">
        <v>26</v>
      </c>
      <c r="K27" s="9" t="s">
        <v>207</v>
      </c>
      <c r="L27" s="10"/>
    </row>
    <row r="28" spans="1:12" ht="13.9" customHeight="1" x14ac:dyDescent="0.25">
      <c r="A28" s="11" t="s">
        <v>203</v>
      </c>
      <c r="B28" s="26">
        <v>1</v>
      </c>
      <c r="C28" s="10">
        <v>1763</v>
      </c>
      <c r="D28" s="10">
        <v>1763</v>
      </c>
      <c r="E28" s="10">
        <v>431446.06800000003</v>
      </c>
      <c r="F28" s="10">
        <v>431781.58399999997</v>
      </c>
      <c r="G28" s="9" t="s">
        <v>103</v>
      </c>
      <c r="H28" s="9">
        <v>8381</v>
      </c>
      <c r="I28" s="38">
        <f t="shared" si="0"/>
        <v>335.51599999994505</v>
      </c>
      <c r="J28" s="9">
        <v>27</v>
      </c>
      <c r="K28" s="9" t="s">
        <v>207</v>
      </c>
      <c r="L28" s="10"/>
    </row>
    <row r="29" spans="1:12" ht="13.9" customHeight="1" x14ac:dyDescent="0.25">
      <c r="A29" s="11" t="s">
        <v>204</v>
      </c>
      <c r="B29" s="26">
        <v>1</v>
      </c>
      <c r="C29" s="10">
        <v>1763</v>
      </c>
      <c r="D29" s="10">
        <v>1763</v>
      </c>
      <c r="E29" s="10">
        <v>431992.609</v>
      </c>
      <c r="F29" s="10">
        <v>432313.69500000001</v>
      </c>
      <c r="G29" s="9" t="s">
        <v>103</v>
      </c>
      <c r="H29" s="9">
        <v>9591</v>
      </c>
      <c r="I29" s="38">
        <f t="shared" si="0"/>
        <v>321.08600000001024</v>
      </c>
      <c r="J29" s="9">
        <v>28</v>
      </c>
      <c r="K29" s="9" t="s">
        <v>207</v>
      </c>
      <c r="L29" s="10"/>
    </row>
    <row r="30" spans="1:12" ht="13.9" customHeight="1" x14ac:dyDescent="0.25">
      <c r="A30" s="11" t="s">
        <v>205</v>
      </c>
      <c r="B30" s="26">
        <v>1</v>
      </c>
      <c r="C30" s="10">
        <v>1763</v>
      </c>
      <c r="D30" s="10">
        <v>1763</v>
      </c>
      <c r="E30" s="10">
        <v>432502.92800000001</v>
      </c>
      <c r="F30" s="10">
        <v>432835.68699999998</v>
      </c>
      <c r="G30" s="9" t="s">
        <v>103</v>
      </c>
      <c r="H30" s="9">
        <v>10743</v>
      </c>
      <c r="I30" s="38">
        <f t="shared" si="0"/>
        <v>332.75899999996182</v>
      </c>
      <c r="J30" s="9">
        <v>29</v>
      </c>
      <c r="K30" s="9" t="s">
        <v>207</v>
      </c>
      <c r="L30" s="10"/>
    </row>
    <row r="31" spans="1:12" s="33" customFormat="1" ht="13.9" customHeight="1" x14ac:dyDescent="0.25">
      <c r="A31" s="29"/>
      <c r="B31" s="30"/>
      <c r="C31" s="31"/>
      <c r="D31" s="31"/>
      <c r="E31" s="31"/>
      <c r="F31" s="31"/>
      <c r="G31" s="32"/>
      <c r="H31" s="32"/>
      <c r="I31" s="39"/>
      <c r="J31" s="31"/>
      <c r="K31" s="31"/>
      <c r="L31" s="31"/>
    </row>
    <row r="32" spans="1:12" ht="13.9" customHeight="1" x14ac:dyDescent="0.25">
      <c r="A32" s="11" t="s">
        <v>208</v>
      </c>
      <c r="B32" s="26">
        <v>2</v>
      </c>
      <c r="C32" s="10">
        <v>1763</v>
      </c>
      <c r="D32" s="10">
        <v>1763</v>
      </c>
      <c r="E32" s="10">
        <v>499534.44799999997</v>
      </c>
      <c r="F32" s="10">
        <v>499871.26299999998</v>
      </c>
      <c r="G32" s="9" t="s">
        <v>104</v>
      </c>
      <c r="H32" s="9">
        <v>1</v>
      </c>
      <c r="I32" s="38">
        <f>F32-E32</f>
        <v>336.81500000000233</v>
      </c>
      <c r="J32" s="10">
        <v>30</v>
      </c>
      <c r="K32" s="9" t="s">
        <v>207</v>
      </c>
      <c r="L32" s="10"/>
    </row>
    <row r="33" spans="1:12" ht="13.9" customHeight="1" x14ac:dyDescent="0.25">
      <c r="A33" s="11" t="s">
        <v>209</v>
      </c>
      <c r="B33" s="26">
        <v>2</v>
      </c>
      <c r="C33" s="10">
        <v>1763</v>
      </c>
      <c r="D33" s="10">
        <v>1763</v>
      </c>
      <c r="E33" s="10">
        <v>500086.50099999999</v>
      </c>
      <c r="F33" s="10">
        <v>500425.27299999999</v>
      </c>
      <c r="G33" s="9" t="s">
        <v>104</v>
      </c>
      <c r="H33" s="9">
        <v>1247</v>
      </c>
      <c r="I33" s="38">
        <f>F63-E63</f>
        <v>880.72600000002421</v>
      </c>
      <c r="J33" s="10">
        <v>31</v>
      </c>
      <c r="K33" s="9" t="s">
        <v>207</v>
      </c>
      <c r="L33" s="10"/>
    </row>
    <row r="34" spans="1:12" ht="13.9" customHeight="1" x14ac:dyDescent="0.25">
      <c r="A34" s="11" t="s">
        <v>210</v>
      </c>
      <c r="B34" s="26">
        <v>2</v>
      </c>
      <c r="C34" s="10">
        <v>1763</v>
      </c>
      <c r="D34" s="10">
        <v>1763</v>
      </c>
      <c r="E34" s="10">
        <v>500657.82799999998</v>
      </c>
      <c r="F34" s="10">
        <v>500997.85200000001</v>
      </c>
      <c r="G34" s="9" t="s">
        <v>104</v>
      </c>
      <c r="H34" s="9">
        <v>2493</v>
      </c>
      <c r="I34" s="38">
        <f>F64-E64</f>
        <v>823.82199999998556</v>
      </c>
      <c r="J34" s="10">
        <v>32</v>
      </c>
      <c r="K34" s="9" t="s">
        <v>207</v>
      </c>
      <c r="L34" s="10"/>
    </row>
    <row r="35" spans="1:12" ht="13.9" customHeight="1" x14ac:dyDescent="0.25">
      <c r="A35" s="11" t="s">
        <v>211</v>
      </c>
      <c r="B35" s="26">
        <v>2</v>
      </c>
      <c r="C35" s="10">
        <v>1763</v>
      </c>
      <c r="D35" s="10">
        <v>1763</v>
      </c>
      <c r="E35" s="10">
        <v>501219.11800000002</v>
      </c>
      <c r="F35" s="10">
        <v>501549.15600000002</v>
      </c>
      <c r="G35" s="9" t="s">
        <v>104</v>
      </c>
      <c r="H35" s="9">
        <v>3742</v>
      </c>
      <c r="I35" s="38">
        <f t="shared" ref="I35:I63" si="1">F35-E35</f>
        <v>330.03800000000047</v>
      </c>
      <c r="J35" s="10">
        <v>33</v>
      </c>
      <c r="K35" s="9" t="s">
        <v>207</v>
      </c>
      <c r="L35" s="10"/>
    </row>
    <row r="36" spans="1:12" ht="13.9" customHeight="1" x14ac:dyDescent="0.25">
      <c r="A36" s="11" t="s">
        <v>212</v>
      </c>
      <c r="B36" s="26">
        <v>2</v>
      </c>
      <c r="C36" s="10">
        <v>1763</v>
      </c>
      <c r="D36" s="10">
        <v>1763</v>
      </c>
      <c r="E36" s="10">
        <v>501750.81199999998</v>
      </c>
      <c r="F36" s="10">
        <v>502084.20299999998</v>
      </c>
      <c r="G36" s="9" t="s">
        <v>104</v>
      </c>
      <c r="H36" s="9">
        <v>4968</v>
      </c>
      <c r="I36" s="38">
        <f t="shared" si="1"/>
        <v>333.39100000000326</v>
      </c>
      <c r="J36" s="10">
        <v>34</v>
      </c>
      <c r="K36" s="9" t="s">
        <v>207</v>
      </c>
      <c r="L36" s="10"/>
    </row>
    <row r="37" spans="1:12" ht="13.9" customHeight="1" x14ac:dyDescent="0.25">
      <c r="A37" s="11" t="s">
        <v>213</v>
      </c>
      <c r="B37" s="26">
        <v>2</v>
      </c>
      <c r="C37" s="10">
        <v>1763</v>
      </c>
      <c r="D37" s="10">
        <v>1763</v>
      </c>
      <c r="E37" s="10">
        <v>502292.603</v>
      </c>
      <c r="F37" s="10">
        <v>502616.91</v>
      </c>
      <c r="G37" s="9" t="s">
        <v>104</v>
      </c>
      <c r="H37" s="9">
        <v>6205</v>
      </c>
      <c r="I37" s="38">
        <f t="shared" si="1"/>
        <v>324.30699999997159</v>
      </c>
      <c r="J37" s="10">
        <v>35</v>
      </c>
      <c r="K37" s="9" t="s">
        <v>207</v>
      </c>
      <c r="L37" s="10"/>
    </row>
    <row r="38" spans="1:12" ht="13.9" customHeight="1" x14ac:dyDescent="0.25">
      <c r="A38" s="11" t="s">
        <v>214</v>
      </c>
      <c r="B38" s="26">
        <v>2</v>
      </c>
      <c r="C38" s="10">
        <v>1763</v>
      </c>
      <c r="D38" s="10">
        <v>1763</v>
      </c>
      <c r="E38" s="10">
        <v>502913.96299999999</v>
      </c>
      <c r="F38" s="10">
        <v>503241.45500000002</v>
      </c>
      <c r="G38" s="9" t="s">
        <v>104</v>
      </c>
      <c r="H38" s="9">
        <v>7405</v>
      </c>
      <c r="I38" s="38">
        <f t="shared" si="1"/>
        <v>327.49200000002747</v>
      </c>
      <c r="J38" s="10">
        <v>36</v>
      </c>
      <c r="K38" s="9" t="s">
        <v>207</v>
      </c>
      <c r="L38" s="10"/>
    </row>
    <row r="39" spans="1:12" ht="13.9" customHeight="1" x14ac:dyDescent="0.25">
      <c r="A39" s="11" t="s">
        <v>215</v>
      </c>
      <c r="B39" s="26">
        <v>2</v>
      </c>
      <c r="C39" s="10">
        <v>1763</v>
      </c>
      <c r="D39" s="10">
        <v>1763</v>
      </c>
      <c r="E39" s="10">
        <v>503706.408</v>
      </c>
      <c r="F39" s="10">
        <v>504013.08100000001</v>
      </c>
      <c r="G39" s="9" t="s">
        <v>104</v>
      </c>
      <c r="H39" s="9">
        <v>8619</v>
      </c>
      <c r="I39" s="38">
        <f t="shared" si="1"/>
        <v>306.67300000000978</v>
      </c>
      <c r="J39" s="10">
        <v>37</v>
      </c>
      <c r="K39" s="9" t="s">
        <v>207</v>
      </c>
      <c r="L39" s="10"/>
    </row>
    <row r="40" spans="1:12" ht="13.9" customHeight="1" x14ac:dyDescent="0.25">
      <c r="A40" s="11" t="s">
        <v>216</v>
      </c>
      <c r="B40" s="26">
        <v>2</v>
      </c>
      <c r="C40" s="10">
        <v>1763</v>
      </c>
      <c r="D40" s="10">
        <v>1763</v>
      </c>
      <c r="E40" s="10">
        <v>504258.245</v>
      </c>
      <c r="F40" s="10">
        <v>504593.65100000001</v>
      </c>
      <c r="G40" s="9" t="s">
        <v>104</v>
      </c>
      <c r="H40" s="9">
        <v>9750</v>
      </c>
      <c r="I40" s="38">
        <f t="shared" si="1"/>
        <v>335.40600000001723</v>
      </c>
      <c r="J40" s="10">
        <v>38</v>
      </c>
      <c r="K40" s="9" t="s">
        <v>207</v>
      </c>
      <c r="L40" s="10"/>
    </row>
    <row r="41" spans="1:12" ht="13.9" customHeight="1" x14ac:dyDescent="0.25">
      <c r="A41" s="11" t="s">
        <v>217</v>
      </c>
      <c r="B41" s="26">
        <v>2</v>
      </c>
      <c r="C41" s="10">
        <v>1763</v>
      </c>
      <c r="D41" s="10">
        <v>1763</v>
      </c>
      <c r="E41" s="10">
        <v>504829.46</v>
      </c>
      <c r="F41" s="10">
        <v>505140.36700000003</v>
      </c>
      <c r="G41" s="9" t="s">
        <v>104</v>
      </c>
      <c r="H41" s="9">
        <v>10995</v>
      </c>
      <c r="I41" s="38">
        <f t="shared" si="1"/>
        <v>310.90700000000652</v>
      </c>
      <c r="J41" s="10">
        <v>39</v>
      </c>
      <c r="K41" s="9" t="s">
        <v>207</v>
      </c>
      <c r="L41" s="10"/>
    </row>
    <row r="42" spans="1:12" ht="13.9" customHeight="1" x14ac:dyDescent="0.25">
      <c r="A42" s="11" t="s">
        <v>218</v>
      </c>
      <c r="B42" s="26">
        <v>2</v>
      </c>
      <c r="C42" s="10">
        <v>1763</v>
      </c>
      <c r="D42" s="10">
        <v>1763</v>
      </c>
      <c r="E42" s="10">
        <v>505370.31900000002</v>
      </c>
      <c r="F42" s="10">
        <v>505675.27299999999</v>
      </c>
      <c r="G42" s="9" t="s">
        <v>104</v>
      </c>
      <c r="H42" s="9">
        <v>12156</v>
      </c>
      <c r="I42" s="38">
        <f t="shared" si="1"/>
        <v>304.9539999999688</v>
      </c>
      <c r="J42" s="10">
        <v>40</v>
      </c>
      <c r="K42" s="9" t="s">
        <v>207</v>
      </c>
      <c r="L42" s="10"/>
    </row>
    <row r="43" spans="1:12" ht="13.9" customHeight="1" x14ac:dyDescent="0.25">
      <c r="A43" s="11" t="s">
        <v>219</v>
      </c>
      <c r="B43" s="26">
        <v>2</v>
      </c>
      <c r="C43" s="10">
        <v>1763</v>
      </c>
      <c r="D43" s="10">
        <v>1763</v>
      </c>
      <c r="E43" s="10">
        <v>505903.60700000002</v>
      </c>
      <c r="F43" s="10">
        <v>506208.777</v>
      </c>
      <c r="G43" s="9" t="s">
        <v>104</v>
      </c>
      <c r="H43" s="9">
        <v>13293</v>
      </c>
      <c r="I43" s="38">
        <f t="shared" si="1"/>
        <v>305.1699999999837</v>
      </c>
      <c r="J43" s="10">
        <v>41</v>
      </c>
      <c r="K43" s="9" t="s">
        <v>207</v>
      </c>
      <c r="L43" s="10"/>
    </row>
    <row r="44" spans="1:12" ht="14.1" customHeight="1" x14ac:dyDescent="0.25">
      <c r="A44" s="11" t="s">
        <v>220</v>
      </c>
      <c r="B44" s="26">
        <v>2</v>
      </c>
      <c r="C44" s="10">
        <v>1763</v>
      </c>
      <c r="D44" s="10">
        <v>1763</v>
      </c>
      <c r="E44" s="10">
        <v>506445.36499999999</v>
      </c>
      <c r="F44" s="10">
        <v>506744.61300000001</v>
      </c>
      <c r="G44" s="9" t="s">
        <v>106</v>
      </c>
      <c r="H44" s="9">
        <v>1</v>
      </c>
      <c r="I44" s="38">
        <f t="shared" si="1"/>
        <v>299.24800000002142</v>
      </c>
      <c r="J44" s="10">
        <v>42</v>
      </c>
      <c r="K44" s="9" t="s">
        <v>207</v>
      </c>
      <c r="L44" s="10"/>
    </row>
    <row r="45" spans="1:12" ht="14.1" customHeight="1" x14ac:dyDescent="0.25">
      <c r="A45" s="11" t="s">
        <v>221</v>
      </c>
      <c r="B45" s="26">
        <v>2</v>
      </c>
      <c r="C45" s="10">
        <v>1763</v>
      </c>
      <c r="D45" s="10">
        <v>1763</v>
      </c>
      <c r="E45" s="10">
        <v>506977.27</v>
      </c>
      <c r="F45" s="10">
        <v>507270.35600000003</v>
      </c>
      <c r="G45" s="9" t="s">
        <v>106</v>
      </c>
      <c r="H45" s="9">
        <v>1109</v>
      </c>
      <c r="I45" s="38">
        <f t="shared" si="1"/>
        <v>293.08600000001024</v>
      </c>
      <c r="J45" s="10">
        <v>43</v>
      </c>
      <c r="K45" s="9" t="s">
        <v>207</v>
      </c>
      <c r="L45" s="10"/>
    </row>
    <row r="46" spans="1:12" ht="14.1" customHeight="1" x14ac:dyDescent="0.25">
      <c r="A46" s="11" t="s">
        <v>222</v>
      </c>
      <c r="B46" s="26">
        <v>2</v>
      </c>
      <c r="C46" s="10">
        <v>1763</v>
      </c>
      <c r="D46" s="10">
        <v>1763</v>
      </c>
      <c r="E46" s="10">
        <v>507517.42300000001</v>
      </c>
      <c r="F46" s="10">
        <v>507834.31599999999</v>
      </c>
      <c r="G46" s="9" t="s">
        <v>106</v>
      </c>
      <c r="H46" s="9">
        <v>2226</v>
      </c>
      <c r="I46" s="38">
        <f t="shared" si="1"/>
        <v>316.89299999998184</v>
      </c>
      <c r="J46" s="10">
        <v>44</v>
      </c>
      <c r="K46" s="9" t="s">
        <v>207</v>
      </c>
      <c r="L46" s="10"/>
    </row>
    <row r="47" spans="1:12" ht="14.1" customHeight="1" x14ac:dyDescent="0.25">
      <c r="A47" s="11" t="s">
        <v>223</v>
      </c>
      <c r="B47" s="26">
        <v>2</v>
      </c>
      <c r="C47" s="10">
        <v>1763</v>
      </c>
      <c r="D47" s="10">
        <v>1763</v>
      </c>
      <c r="E47" s="10">
        <v>508075.353</v>
      </c>
      <c r="F47" s="10">
        <v>508383.56599999999</v>
      </c>
      <c r="G47" s="9" t="s">
        <v>106</v>
      </c>
      <c r="H47" s="9">
        <v>3428</v>
      </c>
      <c r="I47" s="38">
        <f t="shared" si="1"/>
        <v>308.21299999998882</v>
      </c>
      <c r="J47" s="10">
        <v>45</v>
      </c>
      <c r="K47" s="9" t="s">
        <v>207</v>
      </c>
      <c r="L47" s="10"/>
    </row>
    <row r="48" spans="1:12" ht="14.1" customHeight="1" x14ac:dyDescent="0.25">
      <c r="A48" s="11" t="s">
        <v>224</v>
      </c>
      <c r="B48" s="26">
        <v>2</v>
      </c>
      <c r="C48" s="10">
        <v>1763</v>
      </c>
      <c r="D48" s="10">
        <v>1763</v>
      </c>
      <c r="E48" s="10">
        <v>508620.88900000002</v>
      </c>
      <c r="F48" s="10">
        <v>508932.93199999997</v>
      </c>
      <c r="G48" s="9" t="s">
        <v>106</v>
      </c>
      <c r="H48" s="9">
        <v>4613</v>
      </c>
      <c r="I48" s="38">
        <f t="shared" si="1"/>
        <v>312.04299999994691</v>
      </c>
      <c r="J48" s="10">
        <v>46</v>
      </c>
      <c r="K48" s="9" t="s">
        <v>207</v>
      </c>
      <c r="L48" s="10"/>
    </row>
    <row r="49" spans="1:12" ht="14.1" customHeight="1" x14ac:dyDescent="0.25">
      <c r="A49" s="11" t="s">
        <v>225</v>
      </c>
      <c r="B49" s="26">
        <v>2</v>
      </c>
      <c r="C49" s="10">
        <v>1763</v>
      </c>
      <c r="D49" s="10">
        <v>1763</v>
      </c>
      <c r="E49" s="10">
        <v>509226.71600000001</v>
      </c>
      <c r="F49" s="10">
        <v>509517.63400000002</v>
      </c>
      <c r="G49" s="9" t="s">
        <v>106</v>
      </c>
      <c r="H49" s="9">
        <v>5811</v>
      </c>
      <c r="I49" s="38">
        <f t="shared" si="1"/>
        <v>290.91800000000512</v>
      </c>
      <c r="J49" s="10">
        <v>47</v>
      </c>
      <c r="K49" s="9" t="s">
        <v>207</v>
      </c>
      <c r="L49" s="10"/>
    </row>
    <row r="50" spans="1:12" ht="14.1" customHeight="1" x14ac:dyDescent="0.25">
      <c r="A50" s="11" t="s">
        <v>226</v>
      </c>
      <c r="B50" s="26">
        <v>2</v>
      </c>
      <c r="C50" s="10">
        <v>1763</v>
      </c>
      <c r="D50" s="10">
        <v>1763</v>
      </c>
      <c r="E50" s="10">
        <v>509772.42300000001</v>
      </c>
      <c r="F50" s="10">
        <v>510074.49800000002</v>
      </c>
      <c r="G50" s="9" t="s">
        <v>106</v>
      </c>
      <c r="H50" s="9">
        <v>6933</v>
      </c>
      <c r="I50" s="38">
        <f t="shared" si="1"/>
        <v>302.07500000001164</v>
      </c>
      <c r="J50" s="10">
        <v>48</v>
      </c>
      <c r="K50" s="9" t="s">
        <v>207</v>
      </c>
      <c r="L50" s="10"/>
    </row>
    <row r="51" spans="1:12" ht="14.1" customHeight="1" x14ac:dyDescent="0.25">
      <c r="A51" s="11" t="s">
        <v>227</v>
      </c>
      <c r="B51" s="26">
        <v>2</v>
      </c>
      <c r="C51" s="10">
        <v>1763</v>
      </c>
      <c r="D51" s="10">
        <v>1763</v>
      </c>
      <c r="E51" s="10">
        <v>510312.83511699899</v>
      </c>
      <c r="F51" s="10">
        <v>510598.59138100001</v>
      </c>
      <c r="G51" s="9" t="s">
        <v>106</v>
      </c>
      <c r="H51" s="10">
        <v>8094</v>
      </c>
      <c r="I51" s="38">
        <f t="shared" si="1"/>
        <v>285.75626400101464</v>
      </c>
      <c r="J51" s="10">
        <v>49</v>
      </c>
      <c r="K51" s="9" t="s">
        <v>207</v>
      </c>
      <c r="L51" s="10"/>
    </row>
    <row r="52" spans="1:12" ht="14.1" customHeight="1" x14ac:dyDescent="0.25">
      <c r="A52" s="11" t="s">
        <v>228</v>
      </c>
      <c r="B52" s="26">
        <v>2</v>
      </c>
      <c r="C52" s="10">
        <v>1763</v>
      </c>
      <c r="D52" s="10">
        <v>1763</v>
      </c>
      <c r="E52" s="10">
        <v>510849.340613999</v>
      </c>
      <c r="F52" s="10">
        <v>511136.48487699899</v>
      </c>
      <c r="G52" s="9" t="s">
        <v>106</v>
      </c>
      <c r="H52" s="10">
        <v>9201</v>
      </c>
      <c r="I52" s="38">
        <f t="shared" si="1"/>
        <v>287.14426299999468</v>
      </c>
      <c r="J52" s="10">
        <v>50</v>
      </c>
      <c r="K52" s="9" t="s">
        <v>207</v>
      </c>
      <c r="L52" s="10"/>
    </row>
    <row r="53" spans="1:12" ht="14.1" customHeight="1" x14ac:dyDescent="0.25">
      <c r="A53" s="11" t="s">
        <v>229</v>
      </c>
      <c r="B53" s="26">
        <v>2</v>
      </c>
      <c r="C53" s="10">
        <v>1763</v>
      </c>
      <c r="D53" s="10">
        <v>1763</v>
      </c>
      <c r="E53" s="10">
        <v>511385.299</v>
      </c>
      <c r="F53" s="10">
        <v>511651.913</v>
      </c>
      <c r="G53" s="9" t="s">
        <v>106</v>
      </c>
      <c r="H53" s="10">
        <v>10272</v>
      </c>
      <c r="I53" s="38">
        <f t="shared" si="1"/>
        <v>266.6140000000014</v>
      </c>
      <c r="J53" s="10">
        <v>51</v>
      </c>
      <c r="K53" s="9" t="s">
        <v>207</v>
      </c>
      <c r="L53" s="10"/>
    </row>
    <row r="54" spans="1:12" ht="14.1" customHeight="1" x14ac:dyDescent="0.25">
      <c r="A54" s="11" t="s">
        <v>230</v>
      </c>
      <c r="B54" s="26">
        <v>2</v>
      </c>
      <c r="C54" s="10">
        <v>1763</v>
      </c>
      <c r="D54" s="10">
        <v>1763</v>
      </c>
      <c r="E54" s="10">
        <v>511935.18400000001</v>
      </c>
      <c r="F54" s="10">
        <v>512215.95500000002</v>
      </c>
      <c r="G54" s="9" t="s">
        <v>107</v>
      </c>
      <c r="H54" s="10">
        <v>1</v>
      </c>
      <c r="I54" s="38">
        <f t="shared" si="1"/>
        <v>280.77100000000792</v>
      </c>
      <c r="J54" s="10">
        <v>52</v>
      </c>
      <c r="K54" s="9" t="s">
        <v>207</v>
      </c>
      <c r="L54" s="10"/>
    </row>
    <row r="55" spans="1:12" ht="14.1" customHeight="1" x14ac:dyDescent="0.25">
      <c r="A55" s="11" t="s">
        <v>231</v>
      </c>
      <c r="B55" s="26">
        <v>2</v>
      </c>
      <c r="C55" s="10">
        <v>1763</v>
      </c>
      <c r="D55" s="10">
        <v>1763</v>
      </c>
      <c r="E55" s="10">
        <v>512537.50900000002</v>
      </c>
      <c r="F55" s="10">
        <v>512802.81900000002</v>
      </c>
      <c r="G55" s="9" t="s">
        <v>107</v>
      </c>
      <c r="H55" s="10">
        <v>1062</v>
      </c>
      <c r="I55" s="38">
        <f t="shared" si="1"/>
        <v>265.30999999999767</v>
      </c>
      <c r="J55" s="10">
        <v>53</v>
      </c>
      <c r="K55" s="9" t="s">
        <v>207</v>
      </c>
      <c r="L55" s="10"/>
    </row>
    <row r="56" spans="1:12" ht="14.1" customHeight="1" x14ac:dyDescent="0.25">
      <c r="A56" s="11" t="s">
        <v>232</v>
      </c>
      <c r="B56" s="26">
        <v>2</v>
      </c>
      <c r="C56" s="10">
        <v>1763</v>
      </c>
      <c r="D56" s="10">
        <v>1763</v>
      </c>
      <c r="E56" s="10">
        <v>513066.56800000003</v>
      </c>
      <c r="F56" s="10">
        <v>513292.52100000001</v>
      </c>
      <c r="G56" s="9" t="s">
        <v>107</v>
      </c>
      <c r="H56" s="10">
        <v>2031</v>
      </c>
      <c r="I56" s="38">
        <f t="shared" si="1"/>
        <v>225.95299999997951</v>
      </c>
      <c r="J56" s="10">
        <v>54</v>
      </c>
      <c r="K56" s="9" t="s">
        <v>207</v>
      </c>
      <c r="L56" s="10"/>
    </row>
    <row r="57" spans="1:12" ht="14.1" customHeight="1" x14ac:dyDescent="0.25">
      <c r="A57" s="11" t="s">
        <v>233</v>
      </c>
      <c r="B57" s="26">
        <v>2</v>
      </c>
      <c r="C57" s="10">
        <v>1763</v>
      </c>
      <c r="D57" s="10">
        <v>1763</v>
      </c>
      <c r="E57" s="10">
        <v>513548.45</v>
      </c>
      <c r="F57" s="10">
        <v>513729.99200000003</v>
      </c>
      <c r="G57" s="9" t="s">
        <v>107</v>
      </c>
      <c r="H57" s="10">
        <v>2846</v>
      </c>
      <c r="I57" s="38">
        <f t="shared" si="1"/>
        <v>181.54200000001583</v>
      </c>
      <c r="J57" s="10">
        <v>55</v>
      </c>
      <c r="K57" s="9" t="s">
        <v>207</v>
      </c>
      <c r="L57" s="10"/>
    </row>
    <row r="58" spans="1:12" ht="14.1" customHeight="1" x14ac:dyDescent="0.25">
      <c r="A58" s="11" t="s">
        <v>234</v>
      </c>
      <c r="B58" s="26">
        <v>2</v>
      </c>
      <c r="C58" s="10">
        <v>1763</v>
      </c>
      <c r="D58" s="10">
        <v>1763</v>
      </c>
      <c r="E58" s="10">
        <v>514019.891</v>
      </c>
      <c r="F58" s="10">
        <v>514189.66399999999</v>
      </c>
      <c r="G58" s="9" t="s">
        <v>107</v>
      </c>
      <c r="H58" s="10">
        <v>3495</v>
      </c>
      <c r="I58" s="38">
        <f t="shared" si="1"/>
        <v>169.7729999999865</v>
      </c>
      <c r="J58" s="10">
        <v>56</v>
      </c>
      <c r="K58" s="9" t="s">
        <v>207</v>
      </c>
      <c r="L58" s="10"/>
    </row>
    <row r="59" spans="1:12" ht="14.1" customHeight="1" x14ac:dyDescent="0.25">
      <c r="A59" s="11" t="s">
        <v>235</v>
      </c>
      <c r="B59" s="26">
        <v>2</v>
      </c>
      <c r="C59" s="10">
        <v>1763</v>
      </c>
      <c r="D59" s="10">
        <v>1763</v>
      </c>
      <c r="E59" s="10">
        <v>514460.72100000002</v>
      </c>
      <c r="F59" s="10">
        <v>514589.62800000003</v>
      </c>
      <c r="G59" s="9" t="s">
        <v>107</v>
      </c>
      <c r="H59" s="10">
        <v>4109</v>
      </c>
      <c r="I59" s="38">
        <f t="shared" si="1"/>
        <v>128.90700000000652</v>
      </c>
      <c r="J59" s="10">
        <v>57</v>
      </c>
      <c r="K59" s="9" t="s">
        <v>207</v>
      </c>
      <c r="L59" s="10"/>
    </row>
    <row r="60" spans="1:12" ht="14.1" customHeight="1" x14ac:dyDescent="0.25">
      <c r="A60" s="11" t="s">
        <v>236</v>
      </c>
      <c r="B60" s="26">
        <v>2</v>
      </c>
      <c r="C60" s="10">
        <v>1763</v>
      </c>
      <c r="D60" s="10">
        <v>1763</v>
      </c>
      <c r="E60" s="15">
        <v>514805.408</v>
      </c>
      <c r="F60" s="15">
        <v>514900.18</v>
      </c>
      <c r="G60" s="9" t="s">
        <v>107</v>
      </c>
      <c r="H60" s="15">
        <v>4577</v>
      </c>
      <c r="I60" s="38">
        <f t="shared" si="1"/>
        <v>94.771999999997206</v>
      </c>
      <c r="J60" s="10">
        <v>58</v>
      </c>
      <c r="K60" s="9" t="s">
        <v>207</v>
      </c>
      <c r="L60" s="10"/>
    </row>
    <row r="61" spans="1:12" ht="14.1" customHeight="1" x14ac:dyDescent="0.25">
      <c r="A61" s="11" t="s">
        <v>238</v>
      </c>
      <c r="B61" s="26">
        <v>2</v>
      </c>
      <c r="C61" s="10">
        <v>1763</v>
      </c>
      <c r="D61" s="10">
        <v>1763</v>
      </c>
      <c r="E61" s="15">
        <v>515157.06199999998</v>
      </c>
      <c r="F61" s="15">
        <v>515228.82400000002</v>
      </c>
      <c r="G61" s="9" t="s">
        <v>107</v>
      </c>
      <c r="H61" s="15">
        <v>4917</v>
      </c>
      <c r="I61" s="38">
        <f t="shared" si="1"/>
        <v>71.7620000000461</v>
      </c>
      <c r="J61" s="10">
        <v>59</v>
      </c>
      <c r="K61" s="9" t="s">
        <v>207</v>
      </c>
      <c r="L61" s="10"/>
    </row>
    <row r="62" spans="1:12" ht="14.1" customHeight="1" x14ac:dyDescent="0.25">
      <c r="A62" s="11" t="s">
        <v>239</v>
      </c>
      <c r="B62" s="26">
        <v>2</v>
      </c>
      <c r="C62" s="10">
        <v>1763</v>
      </c>
      <c r="D62" s="10">
        <v>1763</v>
      </c>
      <c r="E62" s="16">
        <v>517357.50599999999</v>
      </c>
      <c r="F62" s="16">
        <v>518108.04599999997</v>
      </c>
      <c r="G62" s="9" t="s">
        <v>105</v>
      </c>
      <c r="H62" s="9">
        <v>1</v>
      </c>
      <c r="I62" s="38">
        <f t="shared" si="1"/>
        <v>750.53999999997905</v>
      </c>
      <c r="J62" s="10">
        <v>350</v>
      </c>
      <c r="K62" s="28" t="s">
        <v>241</v>
      </c>
      <c r="L62" s="10"/>
    </row>
    <row r="63" spans="1:12" ht="14.1" customHeight="1" x14ac:dyDescent="0.25">
      <c r="A63" s="11" t="s">
        <v>240</v>
      </c>
      <c r="B63" s="26">
        <v>2</v>
      </c>
      <c r="C63" s="10">
        <v>1763</v>
      </c>
      <c r="D63" s="10">
        <v>1763</v>
      </c>
      <c r="E63" s="16">
        <v>518321.28899999999</v>
      </c>
      <c r="F63" s="16">
        <v>519202.01500000001</v>
      </c>
      <c r="G63" s="9" t="s">
        <v>105</v>
      </c>
      <c r="H63" s="9">
        <v>2603</v>
      </c>
      <c r="I63" s="38">
        <f t="shared" si="1"/>
        <v>880.72600000002421</v>
      </c>
      <c r="J63" s="10">
        <v>349</v>
      </c>
      <c r="K63" s="28" t="s">
        <v>241</v>
      </c>
      <c r="L63" s="10"/>
    </row>
    <row r="64" spans="1:12" ht="14.1" customHeight="1" x14ac:dyDescent="0.25">
      <c r="A64" s="11" t="s">
        <v>237</v>
      </c>
      <c r="B64" s="26">
        <v>2</v>
      </c>
      <c r="C64" s="10">
        <v>1763</v>
      </c>
      <c r="D64" s="10">
        <v>1763</v>
      </c>
      <c r="E64" s="16">
        <v>519399.90100000001</v>
      </c>
      <c r="F64" s="16">
        <v>520223.723</v>
      </c>
      <c r="G64" s="9" t="s">
        <v>105</v>
      </c>
      <c r="H64" s="9">
        <v>5644</v>
      </c>
      <c r="I64" s="38">
        <f>F62-E62</f>
        <v>750.53999999997905</v>
      </c>
      <c r="J64" s="9">
        <v>348</v>
      </c>
      <c r="K64" s="28" t="s">
        <v>241</v>
      </c>
      <c r="L64" s="10"/>
    </row>
    <row r="65" spans="1:12" s="33" customFormat="1" ht="14.1" customHeight="1" x14ac:dyDescent="0.25">
      <c r="A65" s="29"/>
      <c r="B65" s="30"/>
      <c r="C65" s="31"/>
      <c r="D65" s="31"/>
      <c r="E65" s="34"/>
      <c r="F65" s="34"/>
      <c r="G65" s="32"/>
      <c r="H65" s="32"/>
      <c r="I65" s="39"/>
      <c r="J65" s="32"/>
      <c r="K65" s="32"/>
      <c r="L65" s="35"/>
    </row>
    <row r="66" spans="1:12" ht="14.1" customHeight="1" x14ac:dyDescent="0.25">
      <c r="A66" s="11" t="s">
        <v>257</v>
      </c>
      <c r="B66" s="26">
        <v>3</v>
      </c>
      <c r="C66" s="10">
        <v>1763</v>
      </c>
      <c r="D66" s="10">
        <v>1763</v>
      </c>
      <c r="E66" s="15">
        <v>583551.37399999995</v>
      </c>
      <c r="F66" s="15">
        <v>584427.07999999996</v>
      </c>
      <c r="G66" s="9" t="s">
        <v>108</v>
      </c>
      <c r="H66" s="11">
        <v>1</v>
      </c>
      <c r="I66" s="38">
        <f>F63-E63</f>
        <v>880.72600000002421</v>
      </c>
      <c r="J66" s="9">
        <v>287</v>
      </c>
      <c r="K66" s="28" t="s">
        <v>241</v>
      </c>
      <c r="L66" s="10"/>
    </row>
    <row r="67" spans="1:12" ht="14.1" customHeight="1" x14ac:dyDescent="0.25">
      <c r="A67" s="11" t="s">
        <v>258</v>
      </c>
      <c r="B67" s="26">
        <v>3</v>
      </c>
      <c r="C67" s="10">
        <v>1763</v>
      </c>
      <c r="D67" s="10">
        <v>1763</v>
      </c>
      <c r="E67" s="15">
        <v>584677.19900000002</v>
      </c>
      <c r="F67" s="15">
        <v>585564.38899999997</v>
      </c>
      <c r="G67" s="9" t="s">
        <v>108</v>
      </c>
      <c r="H67" s="11">
        <v>3257</v>
      </c>
      <c r="I67" s="38">
        <f>F64-E64</f>
        <v>823.82199999998556</v>
      </c>
      <c r="J67" s="9">
        <v>283</v>
      </c>
      <c r="K67" s="28" t="s">
        <v>241</v>
      </c>
      <c r="L67" s="10"/>
    </row>
    <row r="68" spans="1:12" ht="14.1" customHeight="1" x14ac:dyDescent="0.25">
      <c r="A68" s="11" t="s">
        <v>259</v>
      </c>
      <c r="B68" s="26">
        <v>3</v>
      </c>
      <c r="C68" s="10">
        <v>1763</v>
      </c>
      <c r="D68" s="10">
        <v>1763</v>
      </c>
      <c r="E68" s="10">
        <v>585903.80101099994</v>
      </c>
      <c r="F68" s="10">
        <v>586753.418695</v>
      </c>
      <c r="G68" s="9" t="s">
        <v>108</v>
      </c>
      <c r="H68" s="16">
        <v>6605</v>
      </c>
      <c r="I68" s="38">
        <f>F68-E68</f>
        <v>849.61768400005531</v>
      </c>
      <c r="J68" s="9">
        <v>282</v>
      </c>
      <c r="K68" s="28" t="s">
        <v>241</v>
      </c>
      <c r="L68" s="10"/>
    </row>
    <row r="69" spans="1:12" ht="14.1" customHeight="1" x14ac:dyDescent="0.25">
      <c r="A69" s="11" t="s">
        <v>260</v>
      </c>
      <c r="B69" s="26">
        <v>3</v>
      </c>
      <c r="C69" s="10">
        <v>1763</v>
      </c>
      <c r="D69" s="10">
        <v>1763</v>
      </c>
      <c r="E69" s="10">
        <v>587053.11243500002</v>
      </c>
      <c r="F69" s="10">
        <v>587975.30710600002</v>
      </c>
      <c r="G69" s="9" t="s">
        <v>109</v>
      </c>
      <c r="H69" s="10">
        <v>1</v>
      </c>
      <c r="I69" s="38">
        <f>F69-E69</f>
        <v>922.19467100000475</v>
      </c>
      <c r="J69" s="9">
        <v>281</v>
      </c>
      <c r="K69" s="28" t="s">
        <v>241</v>
      </c>
      <c r="L69" s="10"/>
    </row>
    <row r="70" spans="1:12" ht="14.1" customHeight="1" x14ac:dyDescent="0.25">
      <c r="A70" s="11" t="s">
        <v>261</v>
      </c>
      <c r="B70" s="26">
        <v>3</v>
      </c>
      <c r="C70" s="10">
        <v>1763</v>
      </c>
      <c r="D70" s="10">
        <v>1763</v>
      </c>
      <c r="E70" s="10">
        <v>588211.97541099996</v>
      </c>
      <c r="F70" s="10">
        <v>589079.62854099995</v>
      </c>
      <c r="G70" s="9" t="s">
        <v>109</v>
      </c>
      <c r="H70" s="10">
        <v>3488</v>
      </c>
      <c r="I70" s="38">
        <f>F70-E70</f>
        <v>867.65312999999151</v>
      </c>
      <c r="J70" s="9">
        <v>280</v>
      </c>
      <c r="K70" s="28" t="s">
        <v>241</v>
      </c>
      <c r="L70" s="10"/>
    </row>
    <row r="71" spans="1:12" ht="14.1" customHeight="1" x14ac:dyDescent="0.25">
      <c r="A71" s="11" t="s">
        <v>262</v>
      </c>
      <c r="B71" s="26">
        <v>3</v>
      </c>
      <c r="C71" s="10">
        <v>1763</v>
      </c>
      <c r="D71" s="10">
        <v>1763</v>
      </c>
      <c r="E71" s="10">
        <v>589349.45893199998</v>
      </c>
      <c r="F71" s="10">
        <v>590197.59034300002</v>
      </c>
      <c r="G71" s="9" t="s">
        <v>109</v>
      </c>
      <c r="H71" s="10">
        <v>6768</v>
      </c>
      <c r="I71" s="38">
        <f>F71-E71</f>
        <v>848.1314110000385</v>
      </c>
      <c r="J71" s="9">
        <v>279</v>
      </c>
      <c r="K71" s="28" t="s">
        <v>241</v>
      </c>
      <c r="L71" s="10"/>
    </row>
    <row r="72" spans="1:12" ht="14.1" customHeight="1" x14ac:dyDescent="0.25">
      <c r="A72" s="11" t="s">
        <v>263</v>
      </c>
      <c r="B72" s="26">
        <v>3</v>
      </c>
      <c r="C72" s="10">
        <v>1763</v>
      </c>
      <c r="D72" s="10">
        <v>1763</v>
      </c>
      <c r="E72" s="10">
        <v>590460.24391600001</v>
      </c>
      <c r="F72" s="10">
        <v>591329.49271999998</v>
      </c>
      <c r="G72" s="9" t="s">
        <v>110</v>
      </c>
      <c r="H72" s="10">
        <v>1</v>
      </c>
      <c r="I72" s="38"/>
      <c r="J72" s="9">
        <v>278</v>
      </c>
      <c r="K72" s="28" t="s">
        <v>241</v>
      </c>
      <c r="L72" s="10"/>
    </row>
    <row r="73" spans="1:12" ht="14.1" customHeight="1" x14ac:dyDescent="0.25">
      <c r="A73" s="11" t="s">
        <v>264</v>
      </c>
      <c r="B73" s="26">
        <v>3</v>
      </c>
      <c r="C73" s="10">
        <v>1763</v>
      </c>
      <c r="D73" s="10">
        <v>1763</v>
      </c>
      <c r="E73" s="10">
        <v>591570.70698899997</v>
      </c>
      <c r="F73" s="10">
        <v>592416.01035</v>
      </c>
      <c r="G73" s="9" t="s">
        <v>110</v>
      </c>
      <c r="H73" s="10">
        <v>3313</v>
      </c>
      <c r="I73" s="38"/>
      <c r="J73" s="9">
        <v>288</v>
      </c>
      <c r="K73" s="28" t="s">
        <v>241</v>
      </c>
      <c r="L73" s="10"/>
    </row>
    <row r="74" spans="1:12" ht="14.1" customHeight="1" x14ac:dyDescent="0.25">
      <c r="A74" s="11" t="s">
        <v>265</v>
      </c>
      <c r="B74" s="26">
        <v>3</v>
      </c>
      <c r="C74" s="10">
        <v>1763</v>
      </c>
      <c r="D74" s="10">
        <v>1763</v>
      </c>
      <c r="E74" s="10">
        <v>592588.84835400002</v>
      </c>
      <c r="F74" s="10">
        <v>593511.89469400002</v>
      </c>
      <c r="G74" s="9" t="s">
        <v>110</v>
      </c>
      <c r="H74" s="10">
        <v>6457</v>
      </c>
      <c r="I74" s="38"/>
      <c r="J74" s="9">
        <v>276</v>
      </c>
      <c r="K74" s="28" t="s">
        <v>241</v>
      </c>
      <c r="L74" s="10"/>
    </row>
    <row r="75" spans="1:12" ht="14.1" customHeight="1" x14ac:dyDescent="0.25">
      <c r="A75" s="11" t="s">
        <v>266</v>
      </c>
      <c r="B75" s="26">
        <v>3</v>
      </c>
      <c r="C75" s="10">
        <v>1763</v>
      </c>
      <c r="D75" s="10">
        <v>1763</v>
      </c>
      <c r="E75" s="10">
        <v>593774.85351100005</v>
      </c>
      <c r="F75" s="10">
        <v>594296.97582699999</v>
      </c>
      <c r="G75" s="9" t="s">
        <v>110</v>
      </c>
      <c r="H75" s="10">
        <v>9973</v>
      </c>
      <c r="I75" s="38"/>
      <c r="J75" s="9">
        <v>289</v>
      </c>
      <c r="K75" s="28" t="s">
        <v>241</v>
      </c>
      <c r="L75" s="10"/>
    </row>
    <row r="76" spans="1:12" ht="14.1" customHeight="1" x14ac:dyDescent="0.25">
      <c r="A76" s="11" t="s">
        <v>267</v>
      </c>
      <c r="B76" s="26">
        <v>3</v>
      </c>
      <c r="C76" s="10">
        <v>1763</v>
      </c>
      <c r="D76" s="10">
        <v>1763</v>
      </c>
      <c r="E76" s="10">
        <v>594556.89624200005</v>
      </c>
      <c r="F76" s="10">
        <v>595049.31553899997</v>
      </c>
      <c r="G76" s="9" t="s">
        <v>110</v>
      </c>
      <c r="H76" s="10">
        <v>11937</v>
      </c>
      <c r="I76" s="38"/>
      <c r="J76" s="9">
        <v>290</v>
      </c>
      <c r="K76" s="28" t="s">
        <v>241</v>
      </c>
      <c r="L76" s="10"/>
    </row>
    <row r="77" spans="1:12" ht="14.1" customHeight="1" x14ac:dyDescent="0.25">
      <c r="A77" s="11" t="s">
        <v>268</v>
      </c>
      <c r="B77" s="26">
        <v>3</v>
      </c>
      <c r="C77" s="10">
        <v>1763</v>
      </c>
      <c r="D77" s="10">
        <v>1763</v>
      </c>
      <c r="E77" s="10">
        <v>595385.17259099998</v>
      </c>
      <c r="F77" s="10">
        <v>595884.22863200004</v>
      </c>
      <c r="G77" s="9" t="s">
        <v>111</v>
      </c>
      <c r="H77" s="10">
        <v>1</v>
      </c>
      <c r="I77" s="38">
        <f>F77-E77</f>
        <v>499.05604100006167</v>
      </c>
      <c r="J77" s="9">
        <v>291</v>
      </c>
      <c r="K77" s="28" t="s">
        <v>241</v>
      </c>
      <c r="L77" s="10"/>
    </row>
    <row r="78" spans="1:12" ht="14.1" customHeight="1" x14ac:dyDescent="0.25">
      <c r="A78" s="11" t="s">
        <v>269</v>
      </c>
      <c r="B78" s="26">
        <v>3</v>
      </c>
      <c r="C78" s="10">
        <v>1763</v>
      </c>
      <c r="D78" s="10">
        <v>1763</v>
      </c>
      <c r="E78" s="10">
        <v>596113.48088699998</v>
      </c>
      <c r="F78" s="10">
        <v>596599.58885399997</v>
      </c>
      <c r="G78" s="9" t="s">
        <v>111</v>
      </c>
      <c r="H78" s="10">
        <v>1881</v>
      </c>
      <c r="I78" s="38">
        <f>F78-E78</f>
        <v>486.107966999989</v>
      </c>
      <c r="J78" s="9">
        <v>292</v>
      </c>
      <c r="K78" s="28" t="s">
        <v>241</v>
      </c>
      <c r="L78" s="10"/>
    </row>
    <row r="79" spans="1:12" ht="14.1" customHeight="1" x14ac:dyDescent="0.25">
      <c r="A79" s="11" t="s">
        <v>270</v>
      </c>
      <c r="B79" s="26">
        <v>3</v>
      </c>
      <c r="C79" s="10">
        <v>1763</v>
      </c>
      <c r="D79" s="10">
        <v>1763</v>
      </c>
      <c r="E79" s="10">
        <v>596856.98020600004</v>
      </c>
      <c r="F79" s="10">
        <v>597356.28210499999</v>
      </c>
      <c r="G79" s="9" t="s">
        <v>111</v>
      </c>
      <c r="H79" s="10">
        <v>3695</v>
      </c>
      <c r="I79" s="38">
        <f>F79-E79</f>
        <v>499.30189899995457</v>
      </c>
      <c r="J79" s="9">
        <v>293</v>
      </c>
      <c r="K79" s="28" t="s">
        <v>241</v>
      </c>
      <c r="L79" s="10"/>
    </row>
    <row r="80" spans="1:12" ht="14.1" customHeight="1" x14ac:dyDescent="0.25">
      <c r="A80" s="11" t="s">
        <v>271</v>
      </c>
      <c r="B80" s="26">
        <v>3</v>
      </c>
      <c r="C80" s="10">
        <v>1763</v>
      </c>
      <c r="D80" s="10">
        <v>1763</v>
      </c>
      <c r="E80" s="10">
        <v>597681.43677399994</v>
      </c>
      <c r="F80" s="10">
        <v>598158.18591</v>
      </c>
      <c r="G80" s="9" t="s">
        <v>111</v>
      </c>
      <c r="H80" s="10">
        <v>5587</v>
      </c>
      <c r="I80" s="38">
        <f>F80-E80</f>
        <v>476.74913600005675</v>
      </c>
      <c r="J80" s="9">
        <v>294</v>
      </c>
      <c r="K80" s="28" t="s">
        <v>241</v>
      </c>
      <c r="L80" s="10"/>
    </row>
    <row r="81" spans="1:12" ht="14.1" customHeight="1" x14ac:dyDescent="0.25">
      <c r="A81" s="11" t="s">
        <v>272</v>
      </c>
      <c r="B81" s="26">
        <v>3</v>
      </c>
      <c r="C81" s="10">
        <v>1763</v>
      </c>
      <c r="D81" s="10">
        <v>1763</v>
      </c>
      <c r="E81" s="10">
        <v>598398.83475599997</v>
      </c>
      <c r="F81" s="10">
        <v>598854.41683799995</v>
      </c>
      <c r="G81" s="9" t="s">
        <v>112</v>
      </c>
      <c r="H81" s="10">
        <v>1</v>
      </c>
      <c r="I81" s="38">
        <f>F81-E81</f>
        <v>455.58208199997898</v>
      </c>
      <c r="J81" s="9">
        <v>295</v>
      </c>
      <c r="K81" s="28" t="s">
        <v>241</v>
      </c>
      <c r="L81" s="10"/>
    </row>
    <row r="82" spans="1:12" ht="14.1" customHeight="1" x14ac:dyDescent="0.25">
      <c r="A82" s="11" t="s">
        <v>273</v>
      </c>
      <c r="B82" s="26">
        <v>3</v>
      </c>
      <c r="C82" s="10">
        <v>1763</v>
      </c>
      <c r="D82" s="10">
        <v>1763</v>
      </c>
      <c r="E82" s="10">
        <v>599071.612463</v>
      </c>
      <c r="F82" s="10">
        <v>599371.12097399996</v>
      </c>
      <c r="G82" s="9" t="s">
        <v>112</v>
      </c>
      <c r="H82" s="9">
        <v>1749</v>
      </c>
      <c r="I82" s="38"/>
      <c r="J82" s="9">
        <v>296</v>
      </c>
      <c r="K82" s="28" t="s">
        <v>241</v>
      </c>
      <c r="L82" s="10"/>
    </row>
    <row r="83" spans="1:12" ht="14.1" customHeight="1" x14ac:dyDescent="0.25">
      <c r="A83" s="11" t="s">
        <v>274</v>
      </c>
      <c r="B83" s="26">
        <v>3</v>
      </c>
      <c r="C83" s="10">
        <v>1763</v>
      </c>
      <c r="D83" s="10">
        <v>1763</v>
      </c>
      <c r="E83" s="10">
        <v>600178.84955699998</v>
      </c>
      <c r="F83" s="10">
        <v>600656.54593899997</v>
      </c>
      <c r="G83" s="9" t="s">
        <v>113</v>
      </c>
      <c r="H83" s="10">
        <v>1</v>
      </c>
      <c r="I83" s="38">
        <f t="shared" ref="I83:I89" si="2">F83-E83</f>
        <v>477.69638199999463</v>
      </c>
      <c r="J83" s="9">
        <v>297</v>
      </c>
      <c r="K83" s="28" t="s">
        <v>241</v>
      </c>
      <c r="L83" s="10"/>
    </row>
    <row r="84" spans="1:12" ht="14.1" customHeight="1" x14ac:dyDescent="0.25">
      <c r="A84" s="11" t="s">
        <v>275</v>
      </c>
      <c r="B84" s="26">
        <v>3</v>
      </c>
      <c r="C84" s="10">
        <v>1763</v>
      </c>
      <c r="D84" s="10">
        <v>1763</v>
      </c>
      <c r="E84" s="10">
        <v>600876.68375199998</v>
      </c>
      <c r="F84" s="10">
        <v>601332.10015099996</v>
      </c>
      <c r="G84" s="9" t="s">
        <v>113</v>
      </c>
      <c r="H84" s="9">
        <v>1830</v>
      </c>
      <c r="I84" s="38">
        <f t="shared" si="2"/>
        <v>455.41639899997972</v>
      </c>
      <c r="J84" s="9">
        <v>298</v>
      </c>
      <c r="K84" s="28" t="s">
        <v>241</v>
      </c>
      <c r="L84" s="10"/>
    </row>
    <row r="85" spans="1:12" ht="14.1" customHeight="1" x14ac:dyDescent="0.25">
      <c r="A85" s="11" t="s">
        <v>276</v>
      </c>
      <c r="B85" s="26">
        <v>3</v>
      </c>
      <c r="C85" s="10">
        <v>1763</v>
      </c>
      <c r="D85" s="10">
        <v>1763</v>
      </c>
      <c r="E85" s="10">
        <v>601581.34459400002</v>
      </c>
      <c r="F85" s="10">
        <v>602067.93593299994</v>
      </c>
      <c r="G85" s="9" t="s">
        <v>113</v>
      </c>
      <c r="H85" s="9">
        <v>3566</v>
      </c>
      <c r="I85" s="38">
        <f t="shared" si="2"/>
        <v>486.59133899991866</v>
      </c>
      <c r="J85" s="9">
        <v>299</v>
      </c>
      <c r="K85" s="28" t="s">
        <v>241</v>
      </c>
      <c r="L85" s="10"/>
    </row>
    <row r="86" spans="1:12" ht="14.1" customHeight="1" x14ac:dyDescent="0.25">
      <c r="A86" s="11" t="s">
        <v>277</v>
      </c>
      <c r="B86" s="26">
        <v>3</v>
      </c>
      <c r="C86" s="10">
        <v>1763</v>
      </c>
      <c r="D86" s="10">
        <v>1763</v>
      </c>
      <c r="E86" s="10">
        <v>602384.025853</v>
      </c>
      <c r="F86" s="10">
        <v>602861.40505900001</v>
      </c>
      <c r="G86" s="9" t="s">
        <v>113</v>
      </c>
      <c r="H86" s="9">
        <v>5422</v>
      </c>
      <c r="I86" s="38">
        <f t="shared" si="2"/>
        <v>477.37920600001235</v>
      </c>
      <c r="J86" s="9">
        <v>300</v>
      </c>
      <c r="K86" s="28" t="s">
        <v>241</v>
      </c>
      <c r="L86" s="10"/>
    </row>
    <row r="87" spans="1:12" ht="14.1" customHeight="1" x14ac:dyDescent="0.25">
      <c r="A87" s="11" t="s">
        <v>278</v>
      </c>
      <c r="B87" s="26">
        <v>3</v>
      </c>
      <c r="C87" s="10">
        <v>1763</v>
      </c>
      <c r="D87" s="10">
        <v>1763</v>
      </c>
      <c r="E87" s="10">
        <v>603099.59088499995</v>
      </c>
      <c r="F87" s="10">
        <v>603564.598153</v>
      </c>
      <c r="G87" s="9" t="s">
        <v>113</v>
      </c>
      <c r="H87" s="9">
        <v>7239</v>
      </c>
      <c r="I87" s="38">
        <f t="shared" si="2"/>
        <v>465.00726800004486</v>
      </c>
      <c r="J87" s="9">
        <v>301</v>
      </c>
      <c r="K87" s="28" t="s">
        <v>241</v>
      </c>
      <c r="L87" s="10"/>
    </row>
    <row r="88" spans="1:12" ht="14.1" customHeight="1" x14ac:dyDescent="0.25">
      <c r="A88" s="11" t="s">
        <v>279</v>
      </c>
      <c r="B88" s="26">
        <v>3</v>
      </c>
      <c r="C88" s="10">
        <v>1763</v>
      </c>
      <c r="D88" s="10">
        <v>1763</v>
      </c>
      <c r="E88" s="10">
        <v>603821.28011299996</v>
      </c>
      <c r="F88" s="10">
        <v>604286.23111099994</v>
      </c>
      <c r="G88" s="9" t="s">
        <v>114</v>
      </c>
      <c r="H88" s="9">
        <v>1</v>
      </c>
      <c r="I88" s="38">
        <f t="shared" si="2"/>
        <v>464.9509979999857</v>
      </c>
      <c r="J88" s="9">
        <v>302</v>
      </c>
      <c r="K88" s="28" t="s">
        <v>241</v>
      </c>
      <c r="L88" s="10"/>
    </row>
    <row r="89" spans="1:12" ht="14.1" customHeight="1" x14ac:dyDescent="0.25">
      <c r="A89" s="11" t="s">
        <v>280</v>
      </c>
      <c r="B89" s="26">
        <v>3</v>
      </c>
      <c r="C89" s="10">
        <v>1763</v>
      </c>
      <c r="D89" s="10">
        <v>1763</v>
      </c>
      <c r="E89" s="10">
        <v>604499.99716999999</v>
      </c>
      <c r="F89" s="10">
        <v>604955.26280000003</v>
      </c>
      <c r="G89" s="9" t="s">
        <v>115</v>
      </c>
      <c r="H89" s="9">
        <v>1782</v>
      </c>
      <c r="I89" s="38">
        <f t="shared" si="2"/>
        <v>455.26563000003807</v>
      </c>
      <c r="J89" s="9">
        <v>303</v>
      </c>
      <c r="K89" s="28" t="s">
        <v>241</v>
      </c>
      <c r="L89" s="10"/>
    </row>
    <row r="90" spans="1:12" s="33" customFormat="1" ht="14.1" customHeight="1" x14ac:dyDescent="0.25">
      <c r="A90" s="29"/>
      <c r="B90" s="30"/>
      <c r="C90" s="31"/>
      <c r="D90" s="31"/>
      <c r="E90" s="31"/>
      <c r="F90" s="31"/>
      <c r="G90" s="32"/>
      <c r="H90" s="32"/>
      <c r="I90" s="39"/>
      <c r="J90" s="32"/>
      <c r="K90" s="32"/>
      <c r="L90" s="31"/>
    </row>
    <row r="91" spans="1:12" ht="14.1" customHeight="1" x14ac:dyDescent="0.25">
      <c r="A91" s="11" t="s">
        <v>281</v>
      </c>
      <c r="B91" s="26">
        <v>5</v>
      </c>
      <c r="C91" s="10">
        <v>1763</v>
      </c>
      <c r="D91" s="10">
        <v>1763</v>
      </c>
      <c r="E91" s="10">
        <v>329151.79691199999</v>
      </c>
      <c r="F91" s="10">
        <v>330178.73832</v>
      </c>
      <c r="G91" s="9" t="s">
        <v>117</v>
      </c>
      <c r="H91" s="9">
        <v>1</v>
      </c>
      <c r="I91" s="38">
        <f t="shared" ref="I91:I104" si="3">F91-E91</f>
        <v>1026.9414080000133</v>
      </c>
      <c r="J91" s="10">
        <v>70</v>
      </c>
      <c r="K91" s="28" t="s">
        <v>241</v>
      </c>
      <c r="L91" s="10"/>
    </row>
    <row r="92" spans="1:12" ht="14.1" customHeight="1" x14ac:dyDescent="0.25">
      <c r="A92" s="11" t="s">
        <v>282</v>
      </c>
      <c r="B92" s="26">
        <v>5</v>
      </c>
      <c r="C92" s="10">
        <v>1763</v>
      </c>
      <c r="D92" s="10">
        <v>1763</v>
      </c>
      <c r="E92" s="10">
        <v>330450.48619999998</v>
      </c>
      <c r="F92" s="10">
        <v>331493.59986999998</v>
      </c>
      <c r="G92" s="9" t="s">
        <v>117</v>
      </c>
      <c r="H92" s="9">
        <v>4213</v>
      </c>
      <c r="I92" s="38">
        <f t="shared" si="3"/>
        <v>1043.1136699999915</v>
      </c>
      <c r="J92" s="10">
        <v>69</v>
      </c>
      <c r="K92" s="28" t="s">
        <v>241</v>
      </c>
      <c r="L92" s="10"/>
    </row>
    <row r="93" spans="1:12" ht="14.1" customHeight="1" x14ac:dyDescent="0.25">
      <c r="A93" s="11" t="s">
        <v>283</v>
      </c>
      <c r="B93" s="26">
        <v>5</v>
      </c>
      <c r="C93" s="10">
        <v>1763</v>
      </c>
      <c r="D93" s="10">
        <v>1763</v>
      </c>
      <c r="E93" s="10">
        <v>331726.39285499998</v>
      </c>
      <c r="F93" s="10">
        <v>332748.84492</v>
      </c>
      <c r="G93" s="9" t="s">
        <v>118</v>
      </c>
      <c r="H93" s="9">
        <v>1</v>
      </c>
      <c r="I93" s="38">
        <f t="shared" si="3"/>
        <v>1022.4520650000195</v>
      </c>
      <c r="J93" s="10">
        <v>68</v>
      </c>
      <c r="K93" s="28" t="s">
        <v>241</v>
      </c>
      <c r="L93" s="10"/>
    </row>
    <row r="94" spans="1:12" ht="14.1" customHeight="1" x14ac:dyDescent="0.25">
      <c r="A94" s="11" t="s">
        <v>284</v>
      </c>
      <c r="B94" s="26">
        <v>5</v>
      </c>
      <c r="C94" s="10">
        <v>1763</v>
      </c>
      <c r="D94" s="10">
        <v>1763</v>
      </c>
      <c r="E94" s="10">
        <v>333013.77587299998</v>
      </c>
      <c r="F94" s="10">
        <v>334054.49988999998</v>
      </c>
      <c r="G94" s="9" t="s">
        <v>118</v>
      </c>
      <c r="H94" s="9">
        <v>4256</v>
      </c>
      <c r="I94" s="38">
        <f t="shared" si="3"/>
        <v>1040.7240170000005</v>
      </c>
      <c r="J94" s="10">
        <v>67</v>
      </c>
      <c r="K94" s="28" t="s">
        <v>241</v>
      </c>
      <c r="L94" s="10"/>
    </row>
    <row r="95" spans="1:12" ht="14.1" customHeight="1" x14ac:dyDescent="0.25">
      <c r="A95" s="11" t="s">
        <v>285</v>
      </c>
      <c r="B95" s="26">
        <v>5</v>
      </c>
      <c r="C95" s="10">
        <v>1763</v>
      </c>
      <c r="D95" s="10">
        <v>1763</v>
      </c>
      <c r="E95" s="10">
        <v>334328.73912899999</v>
      </c>
      <c r="F95" s="10">
        <v>335388.54855000001</v>
      </c>
      <c r="G95" s="9" t="s">
        <v>119</v>
      </c>
      <c r="H95" s="9">
        <v>1</v>
      </c>
      <c r="I95" s="38">
        <f t="shared" si="3"/>
        <v>1059.8094210000127</v>
      </c>
      <c r="J95" s="10">
        <v>66</v>
      </c>
      <c r="K95" s="28" t="s">
        <v>241</v>
      </c>
      <c r="L95" s="10"/>
    </row>
    <row r="96" spans="1:12" ht="14.1" customHeight="1" x14ac:dyDescent="0.25">
      <c r="A96" s="11" t="s">
        <v>286</v>
      </c>
      <c r="B96" s="26">
        <v>5</v>
      </c>
      <c r="C96" s="10">
        <v>1763</v>
      </c>
      <c r="D96" s="10">
        <v>1763</v>
      </c>
      <c r="E96" s="10">
        <v>335614.04254300002</v>
      </c>
      <c r="F96" s="10">
        <v>336649.14860999997</v>
      </c>
      <c r="G96" s="9" t="s">
        <v>119</v>
      </c>
      <c r="H96" s="9">
        <v>4425</v>
      </c>
      <c r="I96" s="38">
        <f t="shared" si="3"/>
        <v>1035.106066999957</v>
      </c>
      <c r="J96" s="10">
        <v>65</v>
      </c>
      <c r="K96" s="28" t="s">
        <v>241</v>
      </c>
      <c r="L96" s="10"/>
    </row>
    <row r="97" spans="1:12" ht="14.1" customHeight="1" x14ac:dyDescent="0.25">
      <c r="A97" s="11" t="s">
        <v>287</v>
      </c>
      <c r="B97" s="26">
        <v>5</v>
      </c>
      <c r="C97" s="10">
        <v>1763</v>
      </c>
      <c r="D97" s="10">
        <v>1763</v>
      </c>
      <c r="E97" s="10">
        <v>336873.04103999998</v>
      </c>
      <c r="F97" s="10">
        <v>337871.43507000001</v>
      </c>
      <c r="G97" s="9" t="s">
        <v>120</v>
      </c>
      <c r="H97" s="9">
        <v>1</v>
      </c>
      <c r="I97" s="38">
        <f t="shared" si="3"/>
        <v>998.39403000002494</v>
      </c>
      <c r="J97" s="10">
        <v>64</v>
      </c>
      <c r="K97" s="28" t="s">
        <v>241</v>
      </c>
      <c r="L97" s="10"/>
    </row>
    <row r="98" spans="1:12" ht="14.1" customHeight="1" x14ac:dyDescent="0.25">
      <c r="A98" s="11" t="s">
        <v>288</v>
      </c>
      <c r="B98" s="26">
        <v>5</v>
      </c>
      <c r="C98" s="10">
        <v>1763</v>
      </c>
      <c r="D98" s="10">
        <v>1763</v>
      </c>
      <c r="E98" s="10">
        <v>338088.54158399999</v>
      </c>
      <c r="F98" s="10">
        <v>339064.55820999999</v>
      </c>
      <c r="G98" s="9" t="s">
        <v>121</v>
      </c>
      <c r="H98" s="9">
        <v>1</v>
      </c>
      <c r="I98" s="38">
        <f t="shared" si="3"/>
        <v>976.0166259999969</v>
      </c>
      <c r="J98" s="10">
        <v>63</v>
      </c>
      <c r="K98" s="28" t="s">
        <v>241</v>
      </c>
      <c r="L98" s="10"/>
    </row>
    <row r="99" spans="1:12" ht="14.1" customHeight="1" x14ac:dyDescent="0.25">
      <c r="A99" s="11" t="s">
        <v>289</v>
      </c>
      <c r="B99" s="26">
        <v>5</v>
      </c>
      <c r="C99" s="10">
        <v>1763</v>
      </c>
      <c r="D99" s="10">
        <v>1763</v>
      </c>
      <c r="E99" s="10">
        <v>339288.594744</v>
      </c>
      <c r="F99" s="10">
        <v>340312.12160999997</v>
      </c>
      <c r="G99" s="9" t="s">
        <v>121</v>
      </c>
      <c r="H99" s="9">
        <v>4067</v>
      </c>
      <c r="I99" s="38">
        <f t="shared" si="3"/>
        <v>1023.5268659999711</v>
      </c>
      <c r="J99" s="10">
        <v>62</v>
      </c>
      <c r="K99" s="28" t="s">
        <v>241</v>
      </c>
      <c r="L99" s="10"/>
    </row>
    <row r="100" spans="1:12" ht="14.1" customHeight="1" x14ac:dyDescent="0.25">
      <c r="A100" s="11" t="s">
        <v>290</v>
      </c>
      <c r="B100" s="26">
        <v>5</v>
      </c>
      <c r="C100" s="10">
        <v>1763</v>
      </c>
      <c r="D100" s="10">
        <v>1763</v>
      </c>
      <c r="E100" s="10">
        <v>340667.86776300002</v>
      </c>
      <c r="F100" s="10">
        <v>341794.52126000001</v>
      </c>
      <c r="G100" s="9" t="s">
        <v>122</v>
      </c>
      <c r="H100" s="9">
        <v>1</v>
      </c>
      <c r="I100" s="38">
        <f t="shared" si="3"/>
        <v>1126.6534969999921</v>
      </c>
      <c r="J100" s="10">
        <v>61</v>
      </c>
      <c r="K100" s="28" t="s">
        <v>241</v>
      </c>
      <c r="L100" s="10"/>
    </row>
    <row r="101" spans="1:12" ht="14.1" customHeight="1" x14ac:dyDescent="0.25">
      <c r="A101" s="11" t="s">
        <v>291</v>
      </c>
      <c r="B101" s="26">
        <v>5</v>
      </c>
      <c r="C101" s="10">
        <v>1763</v>
      </c>
      <c r="D101" s="10">
        <v>1763</v>
      </c>
      <c r="E101" s="10">
        <v>342040.20437400002</v>
      </c>
      <c r="F101" s="10">
        <v>343074.82107000001</v>
      </c>
      <c r="G101" s="9" t="s">
        <v>122</v>
      </c>
      <c r="H101" s="9">
        <v>4658</v>
      </c>
      <c r="I101" s="38">
        <f t="shared" si="3"/>
        <v>1034.6166959999828</v>
      </c>
      <c r="J101" s="9">
        <v>60</v>
      </c>
      <c r="K101" s="28" t="s">
        <v>241</v>
      </c>
      <c r="L101" s="10"/>
    </row>
    <row r="102" spans="1:12" ht="14.1" customHeight="1" x14ac:dyDescent="0.25">
      <c r="A102" s="11" t="s">
        <v>292</v>
      </c>
      <c r="B102" s="26">
        <v>5</v>
      </c>
      <c r="C102" s="10">
        <v>1763</v>
      </c>
      <c r="D102" s="10">
        <v>1763</v>
      </c>
      <c r="E102" s="10">
        <v>343633.19426700001</v>
      </c>
      <c r="F102" s="10">
        <v>343665.15110999998</v>
      </c>
      <c r="G102" s="9" t="s">
        <v>123</v>
      </c>
      <c r="H102" s="9">
        <v>1</v>
      </c>
      <c r="I102" s="38">
        <f t="shared" si="3"/>
        <v>31.956842999963555</v>
      </c>
      <c r="J102" s="9" t="s">
        <v>116</v>
      </c>
      <c r="K102" s="28" t="s">
        <v>241</v>
      </c>
      <c r="L102" s="10"/>
    </row>
    <row r="103" spans="1:12" ht="14.1" customHeight="1" x14ac:dyDescent="0.25">
      <c r="A103" s="11" t="s">
        <v>293</v>
      </c>
      <c r="B103" s="26">
        <v>5</v>
      </c>
      <c r="C103" s="10">
        <v>1763</v>
      </c>
      <c r="D103" s="10">
        <v>1763</v>
      </c>
      <c r="E103" s="10">
        <v>343868.18390100001</v>
      </c>
      <c r="F103" s="10">
        <v>343893.22444000002</v>
      </c>
      <c r="G103" s="9" t="s">
        <v>123</v>
      </c>
      <c r="H103" s="9">
        <v>125</v>
      </c>
      <c r="I103" s="38">
        <f t="shared" si="3"/>
        <v>25.040539000008721</v>
      </c>
      <c r="J103" s="9" t="s">
        <v>116</v>
      </c>
      <c r="K103" s="28" t="s">
        <v>241</v>
      </c>
      <c r="L103" s="10"/>
    </row>
    <row r="104" spans="1:12" ht="14.1" customHeight="1" x14ac:dyDescent="0.25">
      <c r="A104" s="11" t="s">
        <v>294</v>
      </c>
      <c r="B104" s="26">
        <v>5</v>
      </c>
      <c r="C104" s="10">
        <v>1763</v>
      </c>
      <c r="D104" s="10">
        <v>1763</v>
      </c>
      <c r="E104" s="10">
        <v>344169.51180400001</v>
      </c>
      <c r="F104" s="10">
        <v>344232.15651</v>
      </c>
      <c r="G104" s="9" t="s">
        <v>123</v>
      </c>
      <c r="H104" s="9">
        <v>222</v>
      </c>
      <c r="I104" s="38">
        <f t="shared" si="3"/>
        <v>62.644705999991857</v>
      </c>
      <c r="J104" s="9" t="s">
        <v>11</v>
      </c>
      <c r="K104" s="28" t="s">
        <v>241</v>
      </c>
      <c r="L104" s="10"/>
    </row>
    <row r="105" spans="1:12" s="33" customFormat="1" ht="14.1" customHeight="1" x14ac:dyDescent="0.25">
      <c r="A105" s="29"/>
      <c r="B105" s="30"/>
      <c r="C105" s="31"/>
      <c r="D105" s="31"/>
      <c r="E105" s="31"/>
      <c r="F105" s="31"/>
      <c r="G105" s="32"/>
      <c r="H105" s="32"/>
      <c r="I105" s="39"/>
      <c r="J105" s="32"/>
      <c r="K105" s="32"/>
      <c r="L105" s="31"/>
    </row>
    <row r="106" spans="1:12" ht="14.1" customHeight="1" x14ac:dyDescent="0.25">
      <c r="A106" s="11" t="s">
        <v>295</v>
      </c>
      <c r="B106" s="26">
        <v>6</v>
      </c>
      <c r="C106" s="10">
        <v>1763</v>
      </c>
      <c r="D106" s="10">
        <v>1763</v>
      </c>
      <c r="E106" s="10">
        <v>414172.06133699999</v>
      </c>
      <c r="F106" s="10">
        <v>415259.58297400002</v>
      </c>
      <c r="G106" s="9" t="s">
        <v>124</v>
      </c>
      <c r="H106" s="9">
        <v>1</v>
      </c>
      <c r="I106" s="38">
        <f>F106-E106</f>
        <v>1087.5216370000271</v>
      </c>
      <c r="J106" s="10">
        <v>57</v>
      </c>
      <c r="K106" s="28" t="s">
        <v>241</v>
      </c>
      <c r="L106" s="10" t="s">
        <v>497</v>
      </c>
    </row>
    <row r="107" spans="1:12" ht="14.1" customHeight="1" x14ac:dyDescent="0.25">
      <c r="A107" s="11" t="s">
        <v>296</v>
      </c>
      <c r="B107" s="26">
        <v>6</v>
      </c>
      <c r="C107" s="10">
        <v>1763</v>
      </c>
      <c r="D107" s="10">
        <v>1763</v>
      </c>
      <c r="E107" s="10">
        <v>415465.91233700002</v>
      </c>
      <c r="F107" s="10">
        <v>416255.93698100001</v>
      </c>
      <c r="G107" s="9" t="s">
        <v>124</v>
      </c>
      <c r="H107" s="9">
        <v>4693</v>
      </c>
      <c r="I107" s="38">
        <f>F107-E107</f>
        <v>790.02464399999008</v>
      </c>
      <c r="J107" s="10">
        <v>56</v>
      </c>
      <c r="K107" s="28" t="s">
        <v>241</v>
      </c>
      <c r="L107" s="10"/>
    </row>
    <row r="108" spans="1:12" ht="14.1" customHeight="1" x14ac:dyDescent="0.25">
      <c r="A108" s="11" t="s">
        <v>297</v>
      </c>
      <c r="B108" s="26">
        <v>6</v>
      </c>
      <c r="C108" s="10">
        <v>1763</v>
      </c>
      <c r="D108" s="10">
        <v>1763</v>
      </c>
      <c r="E108" s="10">
        <v>416941.78954500001</v>
      </c>
      <c r="F108" s="10">
        <v>418039.37601599999</v>
      </c>
      <c r="G108" s="9" t="s">
        <v>125</v>
      </c>
      <c r="H108" s="9">
        <v>1</v>
      </c>
      <c r="I108" s="38">
        <f t="shared" ref="I108:I119" si="4">F108-E108</f>
        <v>1097.5864709999878</v>
      </c>
      <c r="J108" s="10">
        <v>55</v>
      </c>
      <c r="K108" s="28" t="s">
        <v>241</v>
      </c>
      <c r="L108" s="10"/>
    </row>
    <row r="109" spans="1:12" ht="14.1" customHeight="1" x14ac:dyDescent="0.25">
      <c r="A109" s="11" t="s">
        <v>298</v>
      </c>
      <c r="B109" s="26">
        <v>6</v>
      </c>
      <c r="C109" s="10">
        <v>1763</v>
      </c>
      <c r="D109" s="10">
        <v>1763</v>
      </c>
      <c r="E109" s="10">
        <v>418312.88556000002</v>
      </c>
      <c r="F109" s="10">
        <v>419389.13279900001</v>
      </c>
      <c r="G109" s="9" t="s">
        <v>125</v>
      </c>
      <c r="H109" s="9">
        <v>4753</v>
      </c>
      <c r="I109" s="38">
        <f t="shared" si="4"/>
        <v>1076.2472389999893</v>
      </c>
      <c r="J109" s="10">
        <v>54</v>
      </c>
      <c r="K109" s="28" t="s">
        <v>241</v>
      </c>
      <c r="L109" s="10"/>
    </row>
    <row r="110" spans="1:12" ht="14.1" customHeight="1" x14ac:dyDescent="0.25">
      <c r="A110" s="11" t="s">
        <v>299</v>
      </c>
      <c r="B110" s="26">
        <v>6</v>
      </c>
      <c r="C110" s="10">
        <v>1763</v>
      </c>
      <c r="D110" s="10">
        <v>1763</v>
      </c>
      <c r="E110" s="10">
        <v>419671.501949</v>
      </c>
      <c r="F110" s="10">
        <v>420746.01518699998</v>
      </c>
      <c r="G110" s="9" t="s">
        <v>126</v>
      </c>
      <c r="H110" s="9">
        <v>1</v>
      </c>
      <c r="I110" s="38">
        <f t="shared" si="4"/>
        <v>1074.513237999985</v>
      </c>
      <c r="J110" s="10">
        <v>53</v>
      </c>
      <c r="K110" s="28" t="s">
        <v>241</v>
      </c>
      <c r="L110" s="10"/>
    </row>
    <row r="111" spans="1:12" ht="14.1" customHeight="1" x14ac:dyDescent="0.25">
      <c r="A111" s="11" t="s">
        <v>300</v>
      </c>
      <c r="B111" s="26">
        <v>6</v>
      </c>
      <c r="C111" s="10">
        <v>1763</v>
      </c>
      <c r="D111" s="10">
        <v>1763</v>
      </c>
      <c r="E111" s="15">
        <v>421010.22058700002</v>
      </c>
      <c r="F111" s="15">
        <v>422076.96835899999</v>
      </c>
      <c r="G111" s="9" t="s">
        <v>128</v>
      </c>
      <c r="H111" s="9">
        <v>1</v>
      </c>
      <c r="I111" s="38">
        <f t="shared" si="4"/>
        <v>1066.7477719999733</v>
      </c>
      <c r="J111" s="10">
        <v>52</v>
      </c>
      <c r="K111" s="28" t="s">
        <v>241</v>
      </c>
      <c r="L111" s="10"/>
    </row>
    <row r="112" spans="1:12" ht="14.1" customHeight="1" x14ac:dyDescent="0.25">
      <c r="A112" s="11" t="s">
        <v>301</v>
      </c>
      <c r="B112" s="26">
        <v>6</v>
      </c>
      <c r="C112" s="10">
        <v>1763</v>
      </c>
      <c r="D112" s="10">
        <v>1763</v>
      </c>
      <c r="E112" s="15">
        <v>422335.36878700001</v>
      </c>
      <c r="F112" s="15">
        <v>423420.80942200002</v>
      </c>
      <c r="G112" s="9" t="s">
        <v>128</v>
      </c>
      <c r="H112" s="9">
        <v>4629</v>
      </c>
      <c r="I112" s="38">
        <f t="shared" si="4"/>
        <v>1085.4406350000063</v>
      </c>
      <c r="J112" s="10">
        <v>51</v>
      </c>
      <c r="K112" s="28" t="s">
        <v>241</v>
      </c>
      <c r="L112" s="10"/>
    </row>
    <row r="113" spans="1:12" ht="14.1" customHeight="1" x14ac:dyDescent="0.25">
      <c r="A113" s="11" t="s">
        <v>302</v>
      </c>
      <c r="B113" s="26">
        <v>6</v>
      </c>
      <c r="C113" s="10">
        <v>1763</v>
      </c>
      <c r="D113" s="10">
        <v>1763</v>
      </c>
      <c r="E113" s="10">
        <v>423644.75593300001</v>
      </c>
      <c r="F113" s="10">
        <v>424660.01391699997</v>
      </c>
      <c r="G113" s="9" t="s">
        <v>129</v>
      </c>
      <c r="H113" s="9">
        <v>1</v>
      </c>
      <c r="I113" s="38">
        <f t="shared" si="4"/>
        <v>1015.2579839999671</v>
      </c>
      <c r="J113" s="10">
        <v>50</v>
      </c>
      <c r="K113" s="28" t="s">
        <v>241</v>
      </c>
      <c r="L113" s="10"/>
    </row>
    <row r="114" spans="1:12" ht="14.1" customHeight="1" x14ac:dyDescent="0.25">
      <c r="A114" s="11" t="s">
        <v>303</v>
      </c>
      <c r="B114" s="26">
        <v>6</v>
      </c>
      <c r="C114" s="10">
        <v>1763</v>
      </c>
      <c r="D114" s="10">
        <v>1763</v>
      </c>
      <c r="E114" s="10">
        <v>424904.697032</v>
      </c>
      <c r="F114" s="10">
        <v>425961.02329300001</v>
      </c>
      <c r="G114" s="9" t="s">
        <v>129</v>
      </c>
      <c r="H114" s="9">
        <v>4387</v>
      </c>
      <c r="I114" s="38">
        <f t="shared" si="4"/>
        <v>1056.3262610000093</v>
      </c>
      <c r="J114" s="10">
        <v>49</v>
      </c>
      <c r="K114" s="28" t="s">
        <v>241</v>
      </c>
      <c r="L114" s="10"/>
    </row>
    <row r="115" spans="1:12" ht="14.1" customHeight="1" x14ac:dyDescent="0.25">
      <c r="A115" s="11" t="s">
        <v>304</v>
      </c>
      <c r="B115" s="26">
        <v>6</v>
      </c>
      <c r="C115" s="10">
        <v>1763</v>
      </c>
      <c r="D115" s="10">
        <v>1763</v>
      </c>
      <c r="E115" s="10">
        <v>426187.17744499998</v>
      </c>
      <c r="F115" s="10">
        <v>427203.85901399999</v>
      </c>
      <c r="G115" s="9" t="s">
        <v>130</v>
      </c>
      <c r="H115" s="9">
        <v>1</v>
      </c>
      <c r="I115" s="38">
        <f t="shared" si="4"/>
        <v>1016.6815690000076</v>
      </c>
      <c r="J115" s="10">
        <v>48</v>
      </c>
      <c r="K115" s="28" t="s">
        <v>241</v>
      </c>
      <c r="L115" s="10"/>
    </row>
    <row r="116" spans="1:12" ht="14.1" customHeight="1" x14ac:dyDescent="0.25">
      <c r="A116" s="11" t="s">
        <v>305</v>
      </c>
      <c r="B116" s="26">
        <v>6</v>
      </c>
      <c r="C116" s="10">
        <v>1763</v>
      </c>
      <c r="D116" s="10">
        <v>1763</v>
      </c>
      <c r="E116" s="10">
        <v>427349.17731200001</v>
      </c>
      <c r="F116" s="10">
        <v>428455.63670600002</v>
      </c>
      <c r="G116" s="9" t="s">
        <v>130</v>
      </c>
      <c r="H116" s="9">
        <v>4407</v>
      </c>
      <c r="I116" s="38">
        <f t="shared" si="4"/>
        <v>1106.459394000005</v>
      </c>
      <c r="J116" s="10">
        <v>47</v>
      </c>
      <c r="K116" s="28" t="s">
        <v>241</v>
      </c>
      <c r="L116" s="10"/>
    </row>
    <row r="117" spans="1:12" ht="14.1" customHeight="1" x14ac:dyDescent="0.25">
      <c r="A117" s="11" t="s">
        <v>306</v>
      </c>
      <c r="B117" s="26">
        <v>6</v>
      </c>
      <c r="C117" s="10">
        <v>1763</v>
      </c>
      <c r="D117" s="10">
        <v>1763</v>
      </c>
      <c r="E117" s="10">
        <v>428653.08822799998</v>
      </c>
      <c r="F117" s="10">
        <v>429006.494336</v>
      </c>
      <c r="G117" s="9" t="s">
        <v>131</v>
      </c>
      <c r="H117" s="9">
        <v>1</v>
      </c>
      <c r="I117" s="38">
        <f t="shared" si="4"/>
        <v>353.40610800002469</v>
      </c>
      <c r="J117" s="10">
        <v>46</v>
      </c>
      <c r="K117" s="28" t="s">
        <v>241</v>
      </c>
      <c r="L117" s="10"/>
    </row>
    <row r="118" spans="1:12" ht="14.1" customHeight="1" x14ac:dyDescent="0.25">
      <c r="A118" s="11" t="s">
        <v>307</v>
      </c>
      <c r="B118" s="26">
        <v>6</v>
      </c>
      <c r="C118" s="10">
        <v>1763</v>
      </c>
      <c r="D118" s="10">
        <v>1763</v>
      </c>
      <c r="E118" s="10">
        <v>429770.85131</v>
      </c>
      <c r="F118" s="10">
        <v>430824.08141799999</v>
      </c>
      <c r="G118" s="9" t="s">
        <v>127</v>
      </c>
      <c r="H118" s="9">
        <v>1</v>
      </c>
      <c r="I118" s="38">
        <f t="shared" si="4"/>
        <v>1053.2301079999888</v>
      </c>
      <c r="J118" s="10">
        <v>45</v>
      </c>
      <c r="K118" s="28" t="s">
        <v>241</v>
      </c>
      <c r="L118" s="10"/>
    </row>
    <row r="119" spans="1:12" ht="14.1" customHeight="1" x14ac:dyDescent="0.25">
      <c r="A119" s="11" t="s">
        <v>308</v>
      </c>
      <c r="B119" s="26">
        <v>6</v>
      </c>
      <c r="C119" s="10">
        <v>1763</v>
      </c>
      <c r="D119" s="10">
        <v>1763</v>
      </c>
      <c r="E119" s="10">
        <v>431267.51189299999</v>
      </c>
      <c r="F119" s="10">
        <v>431337.05846099998</v>
      </c>
      <c r="G119" s="9" t="s">
        <v>127</v>
      </c>
      <c r="H119" s="9">
        <v>4573</v>
      </c>
      <c r="I119" s="38">
        <f t="shared" si="4"/>
        <v>69.546567999990657</v>
      </c>
      <c r="J119" s="17" t="s">
        <v>11</v>
      </c>
      <c r="K119" s="28" t="s">
        <v>241</v>
      </c>
      <c r="L119" s="10"/>
    </row>
    <row r="120" spans="1:12" s="33" customFormat="1" ht="14.1" customHeight="1" x14ac:dyDescent="0.25">
      <c r="A120" s="29"/>
      <c r="B120" s="30"/>
      <c r="C120" s="31"/>
      <c r="D120" s="31"/>
      <c r="E120" s="31"/>
      <c r="F120" s="31"/>
      <c r="G120" s="32"/>
      <c r="H120" s="32"/>
      <c r="I120" s="39"/>
      <c r="J120" s="36"/>
      <c r="K120" s="36"/>
      <c r="L120" s="31"/>
    </row>
    <row r="121" spans="1:12" ht="14.1" customHeight="1" x14ac:dyDescent="0.25">
      <c r="A121" s="11" t="s">
        <v>309</v>
      </c>
      <c r="B121" s="26">
        <v>7</v>
      </c>
      <c r="C121" s="10">
        <v>1764</v>
      </c>
      <c r="D121" s="10">
        <v>1764</v>
      </c>
      <c r="E121" s="10">
        <v>501531.99224200001</v>
      </c>
      <c r="F121" s="10">
        <v>502552.71794100001</v>
      </c>
      <c r="G121" s="9" t="s">
        <v>132</v>
      </c>
      <c r="H121" s="9">
        <v>184</v>
      </c>
      <c r="I121" s="38">
        <f t="shared" ref="I121:I140" si="5">F121-E121</f>
        <v>1020.7256990000024</v>
      </c>
      <c r="J121" s="10">
        <v>46</v>
      </c>
      <c r="K121" s="28" t="s">
        <v>241</v>
      </c>
      <c r="L121" s="10"/>
    </row>
    <row r="122" spans="1:12" ht="14.1" customHeight="1" x14ac:dyDescent="0.25">
      <c r="A122" s="11" t="s">
        <v>310</v>
      </c>
      <c r="B122" s="26">
        <v>7</v>
      </c>
      <c r="C122" s="10">
        <v>1764</v>
      </c>
      <c r="D122" s="10">
        <v>1764</v>
      </c>
      <c r="E122" s="10">
        <v>502734.06628199999</v>
      </c>
      <c r="F122" s="10">
        <v>503680.355721</v>
      </c>
      <c r="G122" s="9" t="s">
        <v>132</v>
      </c>
      <c r="H122" s="9">
        <v>4608</v>
      </c>
      <c r="I122" s="38">
        <f t="shared" si="5"/>
        <v>946.28943900001468</v>
      </c>
      <c r="J122" s="10">
        <v>59</v>
      </c>
      <c r="K122" s="28" t="s">
        <v>241</v>
      </c>
      <c r="L122" s="10"/>
    </row>
    <row r="123" spans="1:12" ht="14.1" customHeight="1" x14ac:dyDescent="0.25">
      <c r="A123" s="11" t="s">
        <v>311</v>
      </c>
      <c r="B123" s="26">
        <v>7</v>
      </c>
      <c r="C123" s="10">
        <v>1764</v>
      </c>
      <c r="D123" s="10">
        <v>1764</v>
      </c>
      <c r="E123" s="10">
        <v>503948.954096</v>
      </c>
      <c r="F123" s="10">
        <v>504990.71892000001</v>
      </c>
      <c r="G123" s="9" t="s">
        <v>134</v>
      </c>
      <c r="H123" s="9">
        <v>1</v>
      </c>
      <c r="I123" s="38">
        <f t="shared" si="5"/>
        <v>1041.7648240000126</v>
      </c>
      <c r="J123" s="10">
        <v>58</v>
      </c>
      <c r="K123" s="28" t="s">
        <v>241</v>
      </c>
      <c r="L123" s="10"/>
    </row>
    <row r="124" spans="1:12" ht="14.1" customHeight="1" x14ac:dyDescent="0.25">
      <c r="A124" s="11" t="s">
        <v>312</v>
      </c>
      <c r="B124" s="26">
        <v>7</v>
      </c>
      <c r="C124" s="10">
        <v>1764</v>
      </c>
      <c r="D124" s="10">
        <v>1764</v>
      </c>
      <c r="E124" s="18">
        <v>505179.28751300002</v>
      </c>
      <c r="F124" s="18">
        <v>506194.35103800002</v>
      </c>
      <c r="G124" s="9" t="s">
        <v>134</v>
      </c>
      <c r="H124" s="9">
        <v>4547</v>
      </c>
      <c r="I124" s="38">
        <f t="shared" si="5"/>
        <v>1015.063525000005</v>
      </c>
      <c r="J124" s="10">
        <v>43</v>
      </c>
      <c r="K124" s="28" t="s">
        <v>241</v>
      </c>
      <c r="L124" s="9"/>
    </row>
    <row r="125" spans="1:12" ht="14.1" customHeight="1" x14ac:dyDescent="0.25">
      <c r="A125" s="11" t="s">
        <v>313</v>
      </c>
      <c r="B125" s="26">
        <v>7</v>
      </c>
      <c r="C125" s="10">
        <v>1764</v>
      </c>
      <c r="D125" s="10">
        <v>1764</v>
      </c>
      <c r="E125" s="18">
        <v>506459.16717299999</v>
      </c>
      <c r="F125" s="18">
        <v>507503.44970599998</v>
      </c>
      <c r="G125" s="9" t="s">
        <v>135</v>
      </c>
      <c r="H125" s="9">
        <v>1</v>
      </c>
      <c r="I125" s="38">
        <f t="shared" si="5"/>
        <v>1044.2825329999905</v>
      </c>
      <c r="J125" s="10">
        <v>42</v>
      </c>
      <c r="K125" s="28" t="s">
        <v>241</v>
      </c>
      <c r="L125" s="9"/>
    </row>
    <row r="126" spans="1:12" ht="14.1" customHeight="1" x14ac:dyDescent="0.25">
      <c r="A126" s="11" t="s">
        <v>314</v>
      </c>
      <c r="B126" s="26">
        <v>7</v>
      </c>
      <c r="C126" s="10">
        <v>1764</v>
      </c>
      <c r="D126" s="10">
        <v>1764</v>
      </c>
      <c r="E126" s="18">
        <v>507729.99950999999</v>
      </c>
      <c r="F126" s="18">
        <v>508751.044994</v>
      </c>
      <c r="G126" s="9" t="s">
        <v>135</v>
      </c>
      <c r="H126" s="9">
        <v>4510</v>
      </c>
      <c r="I126" s="38">
        <f t="shared" si="5"/>
        <v>1021.045484000002</v>
      </c>
      <c r="J126" s="9">
        <v>41</v>
      </c>
      <c r="K126" s="28" t="s">
        <v>241</v>
      </c>
      <c r="L126" s="9"/>
    </row>
    <row r="127" spans="1:12" ht="14.1" customHeight="1" x14ac:dyDescent="0.25">
      <c r="A127" s="11" t="s">
        <v>315</v>
      </c>
      <c r="B127" s="26">
        <v>7</v>
      </c>
      <c r="C127" s="10">
        <v>1764</v>
      </c>
      <c r="D127" s="10">
        <v>1764</v>
      </c>
      <c r="E127" s="18">
        <v>509024.913635</v>
      </c>
      <c r="F127" s="18">
        <v>510095.91835599998</v>
      </c>
      <c r="G127" s="9" t="s">
        <v>136</v>
      </c>
      <c r="H127" s="9">
        <v>1</v>
      </c>
      <c r="I127" s="38">
        <f t="shared" si="5"/>
        <v>1071.0047209999757</v>
      </c>
      <c r="J127" s="9">
        <v>40</v>
      </c>
      <c r="K127" s="28" t="s">
        <v>241</v>
      </c>
      <c r="L127" s="9"/>
    </row>
    <row r="128" spans="1:12" ht="14.1" customHeight="1" x14ac:dyDescent="0.25">
      <c r="A128" s="11" t="s">
        <v>316</v>
      </c>
      <c r="B128" s="26">
        <v>7</v>
      </c>
      <c r="C128" s="10">
        <v>1764</v>
      </c>
      <c r="D128" s="10">
        <v>1764</v>
      </c>
      <c r="E128" s="18">
        <v>510334.58403199998</v>
      </c>
      <c r="F128" s="18">
        <v>511323.83380800002</v>
      </c>
      <c r="G128" s="9" t="s">
        <v>137</v>
      </c>
      <c r="H128" s="9">
        <v>1</v>
      </c>
      <c r="I128" s="38">
        <f t="shared" si="5"/>
        <v>989.24977600004058</v>
      </c>
      <c r="J128" s="9">
        <v>39</v>
      </c>
      <c r="K128" s="28" t="s">
        <v>241</v>
      </c>
      <c r="L128" s="9"/>
    </row>
    <row r="129" spans="1:12" ht="14.1" customHeight="1" x14ac:dyDescent="0.25">
      <c r="A129" s="11" t="s">
        <v>317</v>
      </c>
      <c r="B129" s="26">
        <v>7</v>
      </c>
      <c r="C129" s="10">
        <v>1764</v>
      </c>
      <c r="D129" s="10">
        <v>1764</v>
      </c>
      <c r="E129" s="18">
        <v>511556.21375200001</v>
      </c>
      <c r="F129" s="18">
        <v>512616.99695399997</v>
      </c>
      <c r="G129" s="9" t="s">
        <v>137</v>
      </c>
      <c r="H129" s="9">
        <v>4284</v>
      </c>
      <c r="I129" s="38">
        <f t="shared" si="5"/>
        <v>1060.7832019999623</v>
      </c>
      <c r="J129" s="9">
        <v>38</v>
      </c>
      <c r="K129" s="28" t="s">
        <v>241</v>
      </c>
      <c r="L129" s="9"/>
    </row>
    <row r="130" spans="1:12" ht="14.1" customHeight="1" x14ac:dyDescent="0.25">
      <c r="A130" s="11" t="s">
        <v>318</v>
      </c>
      <c r="B130" s="26">
        <v>7</v>
      </c>
      <c r="C130" s="10">
        <v>1764</v>
      </c>
      <c r="D130" s="10">
        <v>1764</v>
      </c>
      <c r="E130" s="18">
        <v>512875.193936</v>
      </c>
      <c r="F130" s="18">
        <v>513905.39967800002</v>
      </c>
      <c r="G130" s="9" t="s">
        <v>138</v>
      </c>
      <c r="H130" s="9">
        <v>1</v>
      </c>
      <c r="I130" s="38">
        <f t="shared" si="5"/>
        <v>1030.2057420000201</v>
      </c>
      <c r="J130" s="9">
        <v>36</v>
      </c>
      <c r="K130" s="28" t="s">
        <v>241</v>
      </c>
      <c r="L130" s="9"/>
    </row>
    <row r="131" spans="1:12" ht="14.1" customHeight="1" x14ac:dyDescent="0.25">
      <c r="A131" s="11" t="s">
        <v>319</v>
      </c>
      <c r="B131" s="26">
        <v>7</v>
      </c>
      <c r="C131" s="10">
        <v>1764</v>
      </c>
      <c r="D131" s="10">
        <v>1764</v>
      </c>
      <c r="E131" s="18">
        <v>514122.96685600001</v>
      </c>
      <c r="F131" s="18">
        <v>515172.035729</v>
      </c>
      <c r="G131" s="9" t="s">
        <v>138</v>
      </c>
      <c r="H131" s="9">
        <v>4499</v>
      </c>
      <c r="I131" s="38">
        <f t="shared" si="5"/>
        <v>1049.068872999982</v>
      </c>
      <c r="J131" s="9">
        <v>35</v>
      </c>
      <c r="K131" s="28" t="s">
        <v>241</v>
      </c>
      <c r="L131" s="9"/>
    </row>
    <row r="132" spans="1:12" ht="14.1" customHeight="1" x14ac:dyDescent="0.25">
      <c r="A132" s="11" t="s">
        <v>320</v>
      </c>
      <c r="B132" s="26">
        <v>7</v>
      </c>
      <c r="C132" s="10">
        <v>1764</v>
      </c>
      <c r="D132" s="10">
        <v>1764</v>
      </c>
      <c r="E132" s="18">
        <v>515455.84671999997</v>
      </c>
      <c r="F132" s="18">
        <v>515571.63055399997</v>
      </c>
      <c r="G132" s="9" t="s">
        <v>139</v>
      </c>
      <c r="H132" s="9">
        <v>1</v>
      </c>
      <c r="I132" s="38">
        <f t="shared" si="5"/>
        <v>115.78383400000166</v>
      </c>
      <c r="J132" s="9">
        <v>35</v>
      </c>
      <c r="K132" s="28" t="s">
        <v>241</v>
      </c>
      <c r="L132" s="9"/>
    </row>
    <row r="133" spans="1:12" ht="14.1" customHeight="1" x14ac:dyDescent="0.25">
      <c r="A133" s="11" t="s">
        <v>321</v>
      </c>
      <c r="B133" s="26">
        <v>7</v>
      </c>
      <c r="C133" s="10">
        <v>1764</v>
      </c>
      <c r="D133" s="10">
        <v>1764</v>
      </c>
      <c r="E133" s="18">
        <v>515964.588903</v>
      </c>
      <c r="F133" s="18">
        <v>516966.68660199997</v>
      </c>
      <c r="G133" s="9" t="s">
        <v>139</v>
      </c>
      <c r="H133" s="9">
        <v>520</v>
      </c>
      <c r="I133" s="38">
        <f t="shared" si="5"/>
        <v>1002.0976989999763</v>
      </c>
      <c r="J133" s="9">
        <v>34</v>
      </c>
      <c r="K133" s="28" t="s">
        <v>241</v>
      </c>
      <c r="L133" s="9"/>
    </row>
    <row r="134" spans="1:12" ht="14.1" customHeight="1" x14ac:dyDescent="0.25">
      <c r="A134" s="11" t="s">
        <v>322</v>
      </c>
      <c r="B134" s="26">
        <v>7</v>
      </c>
      <c r="C134" s="10">
        <v>1764</v>
      </c>
      <c r="D134" s="10">
        <v>1764</v>
      </c>
      <c r="E134" s="18">
        <v>517229.300124</v>
      </c>
      <c r="F134" s="18">
        <v>518280.40470000001</v>
      </c>
      <c r="G134" s="9" t="s">
        <v>139</v>
      </c>
      <c r="H134" s="9">
        <v>4919</v>
      </c>
      <c r="I134" s="38">
        <f t="shared" si="5"/>
        <v>1051.1045760000125</v>
      </c>
      <c r="J134" s="9">
        <v>33</v>
      </c>
      <c r="K134" s="28" t="s">
        <v>241</v>
      </c>
      <c r="L134" s="9"/>
    </row>
    <row r="135" spans="1:12" ht="14.1" customHeight="1" x14ac:dyDescent="0.25">
      <c r="A135" s="11" t="s">
        <v>323</v>
      </c>
      <c r="B135" s="26">
        <v>7</v>
      </c>
      <c r="C135" s="10">
        <v>1764</v>
      </c>
      <c r="D135" s="10">
        <v>1764</v>
      </c>
      <c r="E135" s="18">
        <v>518495.769111</v>
      </c>
      <c r="F135" s="18">
        <v>519537.15059500001</v>
      </c>
      <c r="G135" s="9" t="s">
        <v>140</v>
      </c>
      <c r="H135" s="9">
        <v>1</v>
      </c>
      <c r="I135" s="38">
        <f t="shared" si="5"/>
        <v>1041.3814840000123</v>
      </c>
      <c r="J135" s="9">
        <v>32</v>
      </c>
      <c r="K135" s="28" t="s">
        <v>241</v>
      </c>
      <c r="L135" s="9"/>
    </row>
    <row r="136" spans="1:12" ht="14.1" customHeight="1" x14ac:dyDescent="0.25">
      <c r="A136" s="11" t="s">
        <v>324</v>
      </c>
      <c r="B136" s="26">
        <v>7</v>
      </c>
      <c r="C136" s="10">
        <v>1764</v>
      </c>
      <c r="D136" s="10">
        <v>1764</v>
      </c>
      <c r="E136" s="18">
        <v>519831.23067999998</v>
      </c>
      <c r="F136" s="18">
        <v>520919.60513400001</v>
      </c>
      <c r="G136" s="9" t="s">
        <v>141</v>
      </c>
      <c r="H136" s="9">
        <v>1</v>
      </c>
      <c r="I136" s="38">
        <f t="shared" si="5"/>
        <v>1088.3744540000334</v>
      </c>
      <c r="J136" s="9">
        <v>32</v>
      </c>
      <c r="K136" s="28" t="s">
        <v>241</v>
      </c>
      <c r="L136" s="9"/>
    </row>
    <row r="137" spans="1:12" ht="14.1" customHeight="1" x14ac:dyDescent="0.25">
      <c r="A137" s="11" t="s">
        <v>325</v>
      </c>
      <c r="B137" s="26">
        <v>7</v>
      </c>
      <c r="C137" s="10">
        <v>1764</v>
      </c>
      <c r="D137" s="10">
        <v>1764</v>
      </c>
      <c r="E137" s="18">
        <v>521136.73433399998</v>
      </c>
      <c r="F137" s="18">
        <v>522181.024263</v>
      </c>
      <c r="G137" s="9" t="s">
        <v>141</v>
      </c>
      <c r="H137" s="9">
        <v>4826</v>
      </c>
      <c r="I137" s="38">
        <f t="shared" si="5"/>
        <v>1044.2899290000205</v>
      </c>
      <c r="J137" s="9">
        <v>31</v>
      </c>
      <c r="K137" s="28" t="s">
        <v>241</v>
      </c>
      <c r="L137" s="9"/>
    </row>
    <row r="138" spans="1:12" ht="14.1" customHeight="1" x14ac:dyDescent="0.25">
      <c r="A138" s="11" t="s">
        <v>326</v>
      </c>
      <c r="B138" s="26">
        <v>7</v>
      </c>
      <c r="C138" s="10">
        <v>1764</v>
      </c>
      <c r="D138" s="10">
        <v>1764</v>
      </c>
      <c r="E138" s="15">
        <v>522397.76364299998</v>
      </c>
      <c r="F138" s="15">
        <v>523438.95820200001</v>
      </c>
      <c r="G138" s="9" t="s">
        <v>133</v>
      </c>
      <c r="H138" s="11">
        <v>1</v>
      </c>
      <c r="I138" s="38">
        <f t="shared" si="5"/>
        <v>1041.194559000025</v>
      </c>
      <c r="J138" s="9">
        <v>44</v>
      </c>
      <c r="K138" s="28" t="s">
        <v>241</v>
      </c>
      <c r="L138" s="10"/>
    </row>
    <row r="139" spans="1:12" ht="14.1" customHeight="1" x14ac:dyDescent="0.25">
      <c r="A139" s="11" t="s">
        <v>327</v>
      </c>
      <c r="B139" s="26">
        <v>7</v>
      </c>
      <c r="C139" s="10">
        <v>1764</v>
      </c>
      <c r="D139" s="10">
        <v>1764</v>
      </c>
      <c r="E139" s="15">
        <v>524107.69240599999</v>
      </c>
      <c r="F139" s="15">
        <v>524145.79711500002</v>
      </c>
      <c r="G139" s="9" t="s">
        <v>133</v>
      </c>
      <c r="H139" s="11">
        <v>4503</v>
      </c>
      <c r="I139" s="38">
        <f t="shared" si="5"/>
        <v>38.104709000035655</v>
      </c>
      <c r="J139" s="9" t="s">
        <v>252</v>
      </c>
      <c r="K139" s="28" t="s">
        <v>496</v>
      </c>
      <c r="L139" s="10" t="s">
        <v>495</v>
      </c>
    </row>
    <row r="140" spans="1:12" ht="14.1" customHeight="1" x14ac:dyDescent="0.25">
      <c r="A140" s="11" t="s">
        <v>328</v>
      </c>
      <c r="B140" s="26">
        <v>7</v>
      </c>
      <c r="C140" s="10">
        <v>1764</v>
      </c>
      <c r="D140" s="10">
        <v>1764</v>
      </c>
      <c r="E140" s="10">
        <v>524335.08885199996</v>
      </c>
      <c r="F140" s="10">
        <v>524373.79159000004</v>
      </c>
      <c r="G140" s="9" t="s">
        <v>133</v>
      </c>
      <c r="H140" s="9">
        <v>4656</v>
      </c>
      <c r="I140" s="38">
        <f t="shared" si="5"/>
        <v>38.702738000079989</v>
      </c>
      <c r="J140" s="9" t="s">
        <v>252</v>
      </c>
      <c r="K140" s="28" t="s">
        <v>496</v>
      </c>
      <c r="L140" s="10" t="s">
        <v>495</v>
      </c>
    </row>
    <row r="141" spans="1:12" s="33" customFormat="1" ht="14.1" customHeight="1" x14ac:dyDescent="0.25">
      <c r="A141" s="29"/>
      <c r="B141" s="30"/>
      <c r="C141" s="32"/>
      <c r="D141" s="32"/>
      <c r="E141" s="31"/>
      <c r="F141" s="31"/>
      <c r="G141" s="32"/>
      <c r="H141" s="32"/>
      <c r="I141" s="39"/>
      <c r="J141" s="32"/>
      <c r="K141" s="31"/>
      <c r="L141" s="31"/>
    </row>
    <row r="142" spans="1:12" ht="14.1" customHeight="1" x14ac:dyDescent="0.25">
      <c r="A142" s="11" t="s">
        <v>329</v>
      </c>
      <c r="B142" s="26">
        <v>8</v>
      </c>
      <c r="C142" s="9">
        <v>1764</v>
      </c>
      <c r="D142" s="9">
        <v>1764</v>
      </c>
      <c r="E142" s="15">
        <v>580148.66240200005</v>
      </c>
      <c r="F142" s="15">
        <v>581171.44335700001</v>
      </c>
      <c r="G142" s="9" t="s">
        <v>142</v>
      </c>
      <c r="H142" s="11">
        <v>1</v>
      </c>
      <c r="I142" s="38">
        <f t="shared" ref="I142:I173" si="6">F142-E142</f>
        <v>1022.7809549999656</v>
      </c>
      <c r="J142" s="9">
        <v>30</v>
      </c>
      <c r="K142" s="28" t="s">
        <v>241</v>
      </c>
      <c r="L142" s="10"/>
    </row>
    <row r="143" spans="1:12" ht="14.1" customHeight="1" x14ac:dyDescent="0.25">
      <c r="A143" s="11" t="s">
        <v>330</v>
      </c>
      <c r="B143" s="26">
        <v>8</v>
      </c>
      <c r="C143" s="9">
        <v>1764</v>
      </c>
      <c r="D143" s="9">
        <v>1764</v>
      </c>
      <c r="E143" s="15">
        <v>581479.70834100002</v>
      </c>
      <c r="F143" s="15">
        <v>582476.44049199997</v>
      </c>
      <c r="G143" s="9" t="s">
        <v>142</v>
      </c>
      <c r="H143" s="11">
        <v>4507</v>
      </c>
      <c r="I143" s="38">
        <f t="shared" si="6"/>
        <v>996.73215099994559</v>
      </c>
      <c r="J143" s="9">
        <v>29</v>
      </c>
      <c r="K143" s="28" t="s">
        <v>241</v>
      </c>
      <c r="L143" s="10"/>
    </row>
    <row r="144" spans="1:12" ht="14.1" customHeight="1" x14ac:dyDescent="0.25">
      <c r="A144" s="11" t="s">
        <v>331</v>
      </c>
      <c r="B144" s="26">
        <v>8</v>
      </c>
      <c r="C144" s="9">
        <v>1764</v>
      </c>
      <c r="D144" s="9">
        <v>1764</v>
      </c>
      <c r="E144" s="15">
        <v>582726.39673299994</v>
      </c>
      <c r="F144" s="15">
        <v>583744.48807399999</v>
      </c>
      <c r="G144" s="9" t="s">
        <v>143</v>
      </c>
      <c r="H144" s="11">
        <v>1</v>
      </c>
      <c r="I144" s="38">
        <f t="shared" si="6"/>
        <v>1018.0913410000503</v>
      </c>
      <c r="J144" s="9">
        <v>28</v>
      </c>
      <c r="K144" s="28" t="s">
        <v>241</v>
      </c>
      <c r="L144" s="10"/>
    </row>
    <row r="145" spans="1:12" ht="14.1" customHeight="1" x14ac:dyDescent="0.25">
      <c r="A145" s="11" t="s">
        <v>332</v>
      </c>
      <c r="B145" s="26">
        <v>8</v>
      </c>
      <c r="C145" s="9">
        <v>1764</v>
      </c>
      <c r="D145" s="9">
        <v>1764</v>
      </c>
      <c r="E145" s="18">
        <v>584010.44546399999</v>
      </c>
      <c r="F145" s="18">
        <v>584995.67874999996</v>
      </c>
      <c r="G145" s="9" t="s">
        <v>143</v>
      </c>
      <c r="H145" s="9">
        <v>4463</v>
      </c>
      <c r="I145" s="38">
        <f t="shared" si="6"/>
        <v>985.2332859999733</v>
      </c>
      <c r="J145" s="9">
        <v>27</v>
      </c>
      <c r="K145" s="28" t="s">
        <v>241</v>
      </c>
      <c r="L145" s="9"/>
    </row>
    <row r="146" spans="1:12" ht="14.1" customHeight="1" x14ac:dyDescent="0.25">
      <c r="A146" s="11" t="s">
        <v>333</v>
      </c>
      <c r="B146" s="26">
        <v>8</v>
      </c>
      <c r="C146" s="9">
        <v>1764</v>
      </c>
      <c r="D146" s="9">
        <v>1764</v>
      </c>
      <c r="E146" s="18">
        <v>585256.78598299995</v>
      </c>
      <c r="F146" s="18">
        <v>586304.11610600003</v>
      </c>
      <c r="G146" s="9" t="s">
        <v>144</v>
      </c>
      <c r="H146" s="9">
        <v>1</v>
      </c>
      <c r="I146" s="38">
        <f t="shared" si="6"/>
        <v>1047.3301230000798</v>
      </c>
      <c r="J146" s="9">
        <v>26</v>
      </c>
      <c r="K146" s="28" t="s">
        <v>241</v>
      </c>
      <c r="L146" s="9"/>
    </row>
    <row r="147" spans="1:12" ht="14.1" customHeight="1" x14ac:dyDescent="0.25">
      <c r="A147" s="11" t="s">
        <v>334</v>
      </c>
      <c r="B147" s="26">
        <v>8</v>
      </c>
      <c r="C147" s="9">
        <v>1764</v>
      </c>
      <c r="D147" s="9">
        <v>1764</v>
      </c>
      <c r="E147" s="18">
        <v>586514.37106399995</v>
      </c>
      <c r="F147" s="18">
        <v>587205.70359100006</v>
      </c>
      <c r="G147" s="9" t="s">
        <v>144</v>
      </c>
      <c r="H147" s="9">
        <v>4586</v>
      </c>
      <c r="I147" s="38">
        <f t="shared" si="6"/>
        <v>691.3325270001078</v>
      </c>
      <c r="J147" s="9">
        <v>25</v>
      </c>
      <c r="K147" s="28" t="s">
        <v>241</v>
      </c>
      <c r="L147" s="9"/>
    </row>
    <row r="148" spans="1:12" ht="14.1" customHeight="1" x14ac:dyDescent="0.25">
      <c r="A148" s="11" t="s">
        <v>335</v>
      </c>
      <c r="B148" s="26">
        <v>8</v>
      </c>
      <c r="C148" s="9">
        <v>1764</v>
      </c>
      <c r="D148" s="9">
        <v>1764</v>
      </c>
      <c r="E148" s="18">
        <v>587467.24258700002</v>
      </c>
      <c r="F148" s="18">
        <v>588206.09016999998</v>
      </c>
      <c r="G148" s="9" t="s">
        <v>145</v>
      </c>
      <c r="H148" s="9">
        <v>1</v>
      </c>
      <c r="I148" s="38">
        <f t="shared" si="6"/>
        <v>738.84758299996611</v>
      </c>
      <c r="J148" s="9">
        <v>24</v>
      </c>
      <c r="K148" s="28" t="s">
        <v>241</v>
      </c>
      <c r="L148" s="9"/>
    </row>
    <row r="149" spans="1:12" ht="14.1" customHeight="1" x14ac:dyDescent="0.25">
      <c r="A149" s="11" t="s">
        <v>336</v>
      </c>
      <c r="B149" s="26">
        <v>8</v>
      </c>
      <c r="C149" s="9">
        <v>1764</v>
      </c>
      <c r="D149" s="9">
        <v>1764</v>
      </c>
      <c r="E149" s="18">
        <v>588425.835723</v>
      </c>
      <c r="F149" s="18">
        <v>589081.989894</v>
      </c>
      <c r="G149" s="9" t="s">
        <v>145</v>
      </c>
      <c r="H149" s="9">
        <v>3194</v>
      </c>
      <c r="I149" s="38">
        <f t="shared" si="6"/>
        <v>656.15417100000195</v>
      </c>
      <c r="J149" s="9">
        <v>23</v>
      </c>
      <c r="K149" s="28" t="s">
        <v>241</v>
      </c>
      <c r="L149" s="9"/>
    </row>
    <row r="150" spans="1:12" ht="14.1" customHeight="1" x14ac:dyDescent="0.25">
      <c r="A150" s="11" t="s">
        <v>337</v>
      </c>
      <c r="B150" s="26">
        <v>8</v>
      </c>
      <c r="C150" s="9">
        <v>1764</v>
      </c>
      <c r="D150" s="9">
        <v>1764</v>
      </c>
      <c r="E150" s="18">
        <v>589363.17566099996</v>
      </c>
      <c r="F150" s="18">
        <v>590034.426783</v>
      </c>
      <c r="G150" s="9" t="s">
        <v>146</v>
      </c>
      <c r="H150" s="9">
        <v>1</v>
      </c>
      <c r="I150" s="38">
        <f t="shared" si="6"/>
        <v>671.25112200004514</v>
      </c>
      <c r="J150" s="9">
        <v>22</v>
      </c>
      <c r="K150" s="28" t="s">
        <v>241</v>
      </c>
      <c r="L150" s="9"/>
    </row>
    <row r="151" spans="1:12" ht="14.1" customHeight="1" x14ac:dyDescent="0.25">
      <c r="A151" s="11" t="s">
        <v>338</v>
      </c>
      <c r="B151" s="26">
        <v>8</v>
      </c>
      <c r="C151" s="9">
        <v>1764</v>
      </c>
      <c r="D151" s="9">
        <v>1764</v>
      </c>
      <c r="E151" s="18">
        <v>590256.78978400002</v>
      </c>
      <c r="F151" s="18">
        <v>590905.96931099996</v>
      </c>
      <c r="G151" s="9" t="s">
        <v>146</v>
      </c>
      <c r="H151" s="9">
        <v>2881</v>
      </c>
      <c r="I151" s="38">
        <f t="shared" si="6"/>
        <v>649.17952699994203</v>
      </c>
      <c r="J151" s="9">
        <v>21</v>
      </c>
      <c r="K151" s="28" t="s">
        <v>241</v>
      </c>
      <c r="L151" s="9"/>
    </row>
    <row r="152" spans="1:12" ht="14.1" customHeight="1" x14ac:dyDescent="0.25">
      <c r="A152" s="11" t="s">
        <v>339</v>
      </c>
      <c r="B152" s="26">
        <v>8</v>
      </c>
      <c r="C152" s="9">
        <v>1764</v>
      </c>
      <c r="D152" s="9">
        <v>1764</v>
      </c>
      <c r="E152" s="18">
        <v>591128.76834800001</v>
      </c>
      <c r="F152" s="18">
        <v>591832.39350500004</v>
      </c>
      <c r="G152" s="9" t="s">
        <v>146</v>
      </c>
      <c r="H152" s="9">
        <v>5652</v>
      </c>
      <c r="I152" s="38">
        <f t="shared" si="6"/>
        <v>703.62515700003132</v>
      </c>
      <c r="J152" s="9">
        <v>20</v>
      </c>
      <c r="K152" s="28" t="s">
        <v>241</v>
      </c>
      <c r="L152" s="9"/>
    </row>
    <row r="153" spans="1:12" ht="14.1" customHeight="1" x14ac:dyDescent="0.25">
      <c r="A153" s="11" t="s">
        <v>340</v>
      </c>
      <c r="B153" s="26">
        <v>8</v>
      </c>
      <c r="C153" s="9">
        <v>1764</v>
      </c>
      <c r="D153" s="9">
        <v>1764</v>
      </c>
      <c r="E153" s="18">
        <v>592053.32979999995</v>
      </c>
      <c r="F153" s="18">
        <v>592707.50084700005</v>
      </c>
      <c r="G153" s="9" t="s">
        <v>147</v>
      </c>
      <c r="H153" s="9">
        <v>1</v>
      </c>
      <c r="I153" s="38">
        <f t="shared" si="6"/>
        <v>654.17104700009804</v>
      </c>
      <c r="J153" s="9">
        <v>19</v>
      </c>
      <c r="K153" s="28" t="s">
        <v>241</v>
      </c>
      <c r="L153" s="9"/>
    </row>
    <row r="154" spans="1:12" ht="14.1" customHeight="1" x14ac:dyDescent="0.25">
      <c r="A154" s="11" t="s">
        <v>341</v>
      </c>
      <c r="B154" s="26">
        <v>8</v>
      </c>
      <c r="C154" s="9">
        <v>1764</v>
      </c>
      <c r="D154" s="9">
        <v>1764</v>
      </c>
      <c r="E154" s="18">
        <v>593041.50470100006</v>
      </c>
      <c r="F154" s="18">
        <v>593647.25433999998</v>
      </c>
      <c r="G154" s="9" t="s">
        <v>147</v>
      </c>
      <c r="H154" s="9">
        <v>2829</v>
      </c>
      <c r="I154" s="38">
        <f t="shared" si="6"/>
        <v>605.74963899992872</v>
      </c>
      <c r="J154" s="9">
        <v>18</v>
      </c>
      <c r="K154" s="28" t="s">
        <v>241</v>
      </c>
      <c r="L154" s="9"/>
    </row>
    <row r="155" spans="1:12" ht="14.1" customHeight="1" x14ac:dyDescent="0.25">
      <c r="A155" s="11" t="s">
        <v>342</v>
      </c>
      <c r="B155" s="26">
        <v>8</v>
      </c>
      <c r="C155" s="9">
        <v>1764</v>
      </c>
      <c r="D155" s="9">
        <v>1764</v>
      </c>
      <c r="E155" s="18">
        <v>593868.93897599995</v>
      </c>
      <c r="F155" s="18">
        <v>594429.40604599996</v>
      </c>
      <c r="G155" s="9" t="s">
        <v>147</v>
      </c>
      <c r="H155" s="9">
        <v>5482</v>
      </c>
      <c r="I155" s="38">
        <f t="shared" si="6"/>
        <v>560.46707000001334</v>
      </c>
      <c r="J155" s="9">
        <v>17</v>
      </c>
      <c r="K155" s="28" t="s">
        <v>241</v>
      </c>
      <c r="L155" s="9"/>
    </row>
    <row r="156" spans="1:12" ht="14.1" customHeight="1" x14ac:dyDescent="0.25">
      <c r="A156" s="11" t="s">
        <v>343</v>
      </c>
      <c r="B156" s="26">
        <v>8</v>
      </c>
      <c r="C156" s="9">
        <v>1764</v>
      </c>
      <c r="D156" s="9">
        <v>1764</v>
      </c>
      <c r="E156" s="18">
        <v>594694.58148699999</v>
      </c>
      <c r="F156" s="18">
        <v>594764.20377300004</v>
      </c>
      <c r="G156" s="9" t="s">
        <v>147</v>
      </c>
      <c r="H156" s="9">
        <v>7931</v>
      </c>
      <c r="I156" s="38">
        <f t="shared" si="6"/>
        <v>69.622286000056192</v>
      </c>
      <c r="J156" s="9">
        <v>16</v>
      </c>
      <c r="K156" s="28" t="s">
        <v>241</v>
      </c>
      <c r="L156" s="9"/>
    </row>
    <row r="157" spans="1:12" ht="14.1" customHeight="1" x14ac:dyDescent="0.25">
      <c r="A157" s="11" t="s">
        <v>344</v>
      </c>
      <c r="B157" s="26">
        <v>8</v>
      </c>
      <c r="C157" s="9">
        <v>1764</v>
      </c>
      <c r="D157" s="9">
        <v>1764</v>
      </c>
      <c r="E157" s="18">
        <v>594966.80865000002</v>
      </c>
      <c r="F157" s="18">
        <v>595026.30377999996</v>
      </c>
      <c r="G157" s="9" t="s">
        <v>147</v>
      </c>
      <c r="H157" s="9">
        <v>8251</v>
      </c>
      <c r="I157" s="38">
        <f t="shared" si="6"/>
        <v>59.49512999993749</v>
      </c>
      <c r="J157" s="9">
        <v>15</v>
      </c>
      <c r="K157" s="28" t="s">
        <v>241</v>
      </c>
      <c r="L157" s="9"/>
    </row>
    <row r="158" spans="1:12" ht="14.1" customHeight="1" x14ac:dyDescent="0.25">
      <c r="A158" s="11" t="s">
        <v>345</v>
      </c>
      <c r="B158" s="26">
        <v>8</v>
      </c>
      <c r="C158" s="9">
        <v>1764</v>
      </c>
      <c r="D158" s="9">
        <v>1764</v>
      </c>
      <c r="E158" s="18">
        <v>595276.06299100001</v>
      </c>
      <c r="F158" s="18">
        <v>595325.62336700002</v>
      </c>
      <c r="G158" s="9" t="s">
        <v>147</v>
      </c>
      <c r="H158" s="9">
        <v>8523</v>
      </c>
      <c r="I158" s="38">
        <f t="shared" si="6"/>
        <v>49.560376000008546</v>
      </c>
      <c r="J158" s="9">
        <v>14</v>
      </c>
      <c r="K158" s="28" t="s">
        <v>241</v>
      </c>
      <c r="L158" s="9"/>
    </row>
    <row r="159" spans="1:12" ht="14.1" customHeight="1" x14ac:dyDescent="0.25">
      <c r="A159" s="11" t="s">
        <v>346</v>
      </c>
      <c r="B159" s="26">
        <v>8</v>
      </c>
      <c r="C159" s="9">
        <v>1764</v>
      </c>
      <c r="D159" s="9">
        <v>1764</v>
      </c>
      <c r="E159" s="18">
        <v>595702.54394400003</v>
      </c>
      <c r="F159" s="18">
        <v>595874.939105</v>
      </c>
      <c r="G159" s="9" t="s">
        <v>147</v>
      </c>
      <c r="H159" s="9">
        <v>8741</v>
      </c>
      <c r="I159" s="38">
        <f t="shared" si="6"/>
        <v>172.39516099996399</v>
      </c>
      <c r="J159" s="9">
        <v>16</v>
      </c>
      <c r="K159" s="28" t="s">
        <v>241</v>
      </c>
      <c r="L159" s="9"/>
    </row>
    <row r="160" spans="1:12" ht="14.1" customHeight="1" x14ac:dyDescent="0.25">
      <c r="A160" s="11" t="s">
        <v>347</v>
      </c>
      <c r="B160" s="26">
        <v>8</v>
      </c>
      <c r="C160" s="9">
        <v>1764</v>
      </c>
      <c r="D160" s="9">
        <v>1764</v>
      </c>
      <c r="E160" s="18">
        <v>596101.75520999997</v>
      </c>
      <c r="F160" s="18">
        <v>596249.26606000005</v>
      </c>
      <c r="G160" s="9" t="s">
        <v>147</v>
      </c>
      <c r="H160" s="9">
        <v>9493</v>
      </c>
      <c r="I160" s="38">
        <f t="shared" si="6"/>
        <v>147.51085000007879</v>
      </c>
      <c r="J160" s="9">
        <v>15</v>
      </c>
      <c r="K160" s="28" t="s">
        <v>241</v>
      </c>
      <c r="L160" s="9"/>
    </row>
    <row r="161" spans="1:12" ht="14.1" customHeight="1" x14ac:dyDescent="0.25">
      <c r="A161" s="11" t="s">
        <v>348</v>
      </c>
      <c r="B161" s="26">
        <v>8</v>
      </c>
      <c r="C161" s="9">
        <v>1764</v>
      </c>
      <c r="D161" s="9">
        <v>1764</v>
      </c>
      <c r="E161" s="18">
        <v>596559.71889899997</v>
      </c>
      <c r="F161" s="18">
        <v>596712.288802</v>
      </c>
      <c r="G161" s="9" t="s">
        <v>147</v>
      </c>
      <c r="H161" s="9">
        <v>10134</v>
      </c>
      <c r="I161" s="38">
        <f t="shared" si="6"/>
        <v>152.56990300002508</v>
      </c>
      <c r="J161" s="9">
        <v>14</v>
      </c>
      <c r="K161" s="28" t="s">
        <v>241</v>
      </c>
      <c r="L161" s="9"/>
    </row>
    <row r="162" spans="1:12" ht="14.1" customHeight="1" x14ac:dyDescent="0.25">
      <c r="A162" s="11" t="s">
        <v>349</v>
      </c>
      <c r="B162" s="26">
        <v>8</v>
      </c>
      <c r="C162" s="9">
        <v>1764</v>
      </c>
      <c r="D162" s="9">
        <v>1764</v>
      </c>
      <c r="E162" s="18">
        <v>596942.98131099995</v>
      </c>
      <c r="F162" s="18">
        <v>597072.21116499999</v>
      </c>
      <c r="G162" s="9" t="s">
        <v>148</v>
      </c>
      <c r="H162" s="9">
        <v>1</v>
      </c>
      <c r="I162" s="38">
        <f t="shared" si="6"/>
        <v>129.22985400003381</v>
      </c>
      <c r="J162" s="9">
        <v>13</v>
      </c>
      <c r="K162" s="28" t="s">
        <v>241</v>
      </c>
      <c r="L162" s="9"/>
    </row>
    <row r="163" spans="1:12" ht="14.1" customHeight="1" x14ac:dyDescent="0.25">
      <c r="A163" s="11" t="s">
        <v>350</v>
      </c>
      <c r="B163" s="26">
        <v>8</v>
      </c>
      <c r="C163" s="9">
        <v>1764</v>
      </c>
      <c r="D163" s="9">
        <v>1764</v>
      </c>
      <c r="E163" s="18">
        <v>597345.70082200004</v>
      </c>
      <c r="F163" s="18">
        <v>597470.11392100004</v>
      </c>
      <c r="G163" s="9" t="s">
        <v>148</v>
      </c>
      <c r="H163" s="9">
        <v>559</v>
      </c>
      <c r="I163" s="38">
        <f t="shared" si="6"/>
        <v>124.4130989999976</v>
      </c>
      <c r="J163" s="9">
        <v>12</v>
      </c>
      <c r="K163" s="28" t="s">
        <v>241</v>
      </c>
      <c r="L163" s="9"/>
    </row>
    <row r="164" spans="1:12" ht="14.1" customHeight="1" x14ac:dyDescent="0.25">
      <c r="A164" s="11" t="s">
        <v>351</v>
      </c>
      <c r="B164" s="26">
        <v>8</v>
      </c>
      <c r="C164" s="9">
        <v>1764</v>
      </c>
      <c r="D164" s="9">
        <v>1764</v>
      </c>
      <c r="E164" s="18">
        <v>597678.44038699998</v>
      </c>
      <c r="F164" s="18">
        <v>597786.564105</v>
      </c>
      <c r="G164" s="9" t="s">
        <v>148</v>
      </c>
      <c r="H164" s="9">
        <v>1097</v>
      </c>
      <c r="I164" s="38">
        <f t="shared" si="6"/>
        <v>108.12371800001711</v>
      </c>
      <c r="J164" s="9">
        <f>J163-1</f>
        <v>11</v>
      </c>
      <c r="K164" s="28" t="s">
        <v>241</v>
      </c>
      <c r="L164" s="9"/>
    </row>
    <row r="165" spans="1:12" ht="14.1" customHeight="1" x14ac:dyDescent="0.25">
      <c r="A165" s="11" t="s">
        <v>352</v>
      </c>
      <c r="B165" s="26">
        <v>8</v>
      </c>
      <c r="C165" s="9">
        <v>1764</v>
      </c>
      <c r="D165" s="9">
        <v>1764</v>
      </c>
      <c r="E165" s="18">
        <v>598053.50965200004</v>
      </c>
      <c r="F165" s="18">
        <v>598159.60369799996</v>
      </c>
      <c r="G165" s="9" t="s">
        <v>148</v>
      </c>
      <c r="H165" s="9">
        <v>1563</v>
      </c>
      <c r="I165" s="38">
        <f t="shared" si="6"/>
        <v>106.09404599992558</v>
      </c>
      <c r="J165" s="9">
        <f t="shared" ref="J165:J172" si="7">J164-1</f>
        <v>10</v>
      </c>
      <c r="K165" s="28" t="s">
        <v>241</v>
      </c>
      <c r="L165" s="9"/>
    </row>
    <row r="166" spans="1:12" ht="14.1" customHeight="1" x14ac:dyDescent="0.25">
      <c r="A166" s="11" t="s">
        <v>353</v>
      </c>
      <c r="B166" s="26">
        <v>8</v>
      </c>
      <c r="C166" s="9">
        <v>1764</v>
      </c>
      <c r="D166" s="9">
        <v>1764</v>
      </c>
      <c r="E166" s="18">
        <v>598397.11353199999</v>
      </c>
      <c r="F166" s="18">
        <v>598502.41241500003</v>
      </c>
      <c r="G166" s="9" t="s">
        <v>148</v>
      </c>
      <c r="H166" s="9">
        <v>2008</v>
      </c>
      <c r="I166" s="38">
        <f t="shared" si="6"/>
        <v>105.2988830000395</v>
      </c>
      <c r="J166" s="9">
        <f t="shared" si="7"/>
        <v>9</v>
      </c>
      <c r="K166" s="28" t="s">
        <v>241</v>
      </c>
      <c r="L166" s="9"/>
    </row>
    <row r="167" spans="1:12" ht="14.1" customHeight="1" x14ac:dyDescent="0.25">
      <c r="A167" s="11" t="s">
        <v>354</v>
      </c>
      <c r="B167" s="26">
        <v>8</v>
      </c>
      <c r="C167" s="9">
        <v>1764</v>
      </c>
      <c r="D167" s="9">
        <v>1764</v>
      </c>
      <c r="E167" s="18">
        <v>598777.94562999997</v>
      </c>
      <c r="F167" s="18">
        <v>598867.78522299998</v>
      </c>
      <c r="G167" s="9" t="s">
        <v>148</v>
      </c>
      <c r="H167" s="9">
        <v>2450</v>
      </c>
      <c r="I167" s="38">
        <f t="shared" si="6"/>
        <v>89.839593000011519</v>
      </c>
      <c r="J167" s="9">
        <f t="shared" si="7"/>
        <v>8</v>
      </c>
      <c r="K167" s="28" t="s">
        <v>241</v>
      </c>
      <c r="L167" s="9"/>
    </row>
    <row r="168" spans="1:12" ht="14.1" customHeight="1" x14ac:dyDescent="0.25">
      <c r="A168" s="11" t="s">
        <v>355</v>
      </c>
      <c r="B168" s="26">
        <v>8</v>
      </c>
      <c r="C168" s="9">
        <v>1764</v>
      </c>
      <c r="D168" s="9">
        <v>1764</v>
      </c>
      <c r="E168" s="18">
        <v>599026.49212900002</v>
      </c>
      <c r="F168" s="18">
        <v>599111.87505699997</v>
      </c>
      <c r="G168" s="9" t="s">
        <v>148</v>
      </c>
      <c r="H168" s="9">
        <v>2826</v>
      </c>
      <c r="I168" s="38">
        <f t="shared" si="6"/>
        <v>85.382927999948151</v>
      </c>
      <c r="J168" s="9">
        <f t="shared" si="7"/>
        <v>7</v>
      </c>
      <c r="K168" s="28" t="s">
        <v>241</v>
      </c>
      <c r="L168" s="9"/>
    </row>
    <row r="169" spans="1:12" ht="14.1" customHeight="1" x14ac:dyDescent="0.25">
      <c r="A169" s="11" t="s">
        <v>356</v>
      </c>
      <c r="B169" s="26">
        <v>8</v>
      </c>
      <c r="C169" s="9">
        <v>1764</v>
      </c>
      <c r="D169" s="9">
        <v>1764</v>
      </c>
      <c r="E169" s="18">
        <v>599385.22006800002</v>
      </c>
      <c r="F169" s="18">
        <v>599461.94060199999</v>
      </c>
      <c r="G169" s="9" t="s">
        <v>148</v>
      </c>
      <c r="H169" s="9">
        <v>3190</v>
      </c>
      <c r="I169" s="38">
        <f t="shared" si="6"/>
        <v>76.720533999963664</v>
      </c>
      <c r="J169" s="9">
        <f t="shared" si="7"/>
        <v>6</v>
      </c>
      <c r="K169" s="28" t="s">
        <v>241</v>
      </c>
      <c r="L169" s="9"/>
    </row>
    <row r="170" spans="1:12" ht="14.1" customHeight="1" x14ac:dyDescent="0.25">
      <c r="A170" s="11" t="s">
        <v>357</v>
      </c>
      <c r="B170" s="26">
        <v>8</v>
      </c>
      <c r="C170" s="9">
        <v>1764</v>
      </c>
      <c r="D170" s="9">
        <v>1764</v>
      </c>
      <c r="E170" s="18">
        <v>599656.79214699997</v>
      </c>
      <c r="F170" s="18">
        <v>599720.41803599999</v>
      </c>
      <c r="G170" s="9" t="s">
        <v>148</v>
      </c>
      <c r="H170" s="9">
        <v>3510</v>
      </c>
      <c r="I170" s="38">
        <f t="shared" si="6"/>
        <v>63.625889000017196</v>
      </c>
      <c r="J170" s="9">
        <f t="shared" si="7"/>
        <v>5</v>
      </c>
      <c r="K170" s="28" t="s">
        <v>241</v>
      </c>
      <c r="L170" s="9"/>
    </row>
    <row r="171" spans="1:12" ht="14.1" customHeight="1" x14ac:dyDescent="0.25">
      <c r="A171" s="11" t="s">
        <v>358</v>
      </c>
      <c r="B171" s="26">
        <v>8</v>
      </c>
      <c r="C171" s="9">
        <v>1764</v>
      </c>
      <c r="D171" s="9">
        <v>1764</v>
      </c>
      <c r="E171" s="18">
        <v>599967.68209100002</v>
      </c>
      <c r="F171" s="18">
        <v>600033.44545300002</v>
      </c>
      <c r="G171" s="9" t="s">
        <v>148</v>
      </c>
      <c r="H171" s="9">
        <v>3767</v>
      </c>
      <c r="I171" s="38">
        <f t="shared" si="6"/>
        <v>65.763361999997869</v>
      </c>
      <c r="J171" s="9">
        <f t="shared" si="7"/>
        <v>4</v>
      </c>
      <c r="K171" s="28" t="s">
        <v>241</v>
      </c>
      <c r="L171" s="9"/>
    </row>
    <row r="172" spans="1:12" ht="14.1" customHeight="1" x14ac:dyDescent="0.25">
      <c r="A172" s="11" t="s">
        <v>359</v>
      </c>
      <c r="B172" s="26">
        <v>8</v>
      </c>
      <c r="C172" s="9">
        <v>1764</v>
      </c>
      <c r="D172" s="9">
        <v>1764</v>
      </c>
      <c r="E172" s="18">
        <v>600248.68527999998</v>
      </c>
      <c r="F172" s="18">
        <v>600301.90718700003</v>
      </c>
      <c r="G172" s="9" t="s">
        <v>148</v>
      </c>
      <c r="H172" s="9">
        <v>4026</v>
      </c>
      <c r="I172" s="38">
        <f t="shared" si="6"/>
        <v>53.221907000057399</v>
      </c>
      <c r="J172" s="9">
        <f t="shared" si="7"/>
        <v>3</v>
      </c>
      <c r="K172" s="28" t="s">
        <v>241</v>
      </c>
      <c r="L172" s="9"/>
    </row>
    <row r="173" spans="1:12" ht="14.1" customHeight="1" x14ac:dyDescent="0.25">
      <c r="A173" s="11" t="s">
        <v>360</v>
      </c>
      <c r="B173" s="26">
        <v>8</v>
      </c>
      <c r="C173" s="9">
        <v>1764</v>
      </c>
      <c r="D173" s="9">
        <v>1764</v>
      </c>
      <c r="E173" s="18">
        <v>601002.93450500001</v>
      </c>
      <c r="F173" s="18">
        <v>601959.05597900006</v>
      </c>
      <c r="G173" s="9" t="s">
        <v>148</v>
      </c>
      <c r="H173" s="9">
        <v>4238</v>
      </c>
      <c r="I173" s="38">
        <f t="shared" si="6"/>
        <v>956.12147400004324</v>
      </c>
      <c r="J173" s="11">
        <v>85</v>
      </c>
      <c r="K173" s="28" t="s">
        <v>241</v>
      </c>
      <c r="L173" s="9"/>
    </row>
    <row r="174" spans="1:12" s="59" customFormat="1" ht="14.1" customHeight="1" x14ac:dyDescent="0.25">
      <c r="A174" s="53"/>
      <c r="B174" s="54"/>
      <c r="C174" s="55"/>
      <c r="D174" s="55"/>
      <c r="E174" s="56"/>
      <c r="F174" s="56"/>
      <c r="G174" s="55"/>
      <c r="H174" s="55"/>
      <c r="I174" s="57"/>
      <c r="J174" s="55"/>
      <c r="K174" s="58"/>
      <c r="L174" s="55"/>
    </row>
    <row r="175" spans="1:12" ht="14.1" customHeight="1" x14ac:dyDescent="0.25">
      <c r="A175" s="11" t="s">
        <v>361</v>
      </c>
      <c r="B175" s="26">
        <v>9</v>
      </c>
      <c r="C175" s="9">
        <v>1765</v>
      </c>
      <c r="D175" s="9">
        <v>1765</v>
      </c>
      <c r="E175" s="18">
        <v>66769.075815999997</v>
      </c>
      <c r="F175" s="18">
        <v>67785.804667000004</v>
      </c>
      <c r="G175" s="9" t="s">
        <v>149</v>
      </c>
      <c r="H175" s="9">
        <v>1</v>
      </c>
      <c r="I175" s="38">
        <f t="shared" ref="I175:I182" si="8">F175-E175</f>
        <v>1016.7288510000071</v>
      </c>
      <c r="J175" s="11">
        <v>87</v>
      </c>
      <c r="K175" s="28" t="s">
        <v>241</v>
      </c>
      <c r="L175" s="9"/>
    </row>
    <row r="176" spans="1:12" ht="14.1" customHeight="1" x14ac:dyDescent="0.25">
      <c r="A176" s="11" t="s">
        <v>362</v>
      </c>
      <c r="B176" s="26">
        <v>9</v>
      </c>
      <c r="C176" s="9">
        <v>1765</v>
      </c>
      <c r="D176" s="9">
        <v>1765</v>
      </c>
      <c r="E176" s="18">
        <v>68015.894937999998</v>
      </c>
      <c r="F176" s="18">
        <v>69024.140071999995</v>
      </c>
      <c r="G176" s="9" t="s">
        <v>149</v>
      </c>
      <c r="H176" s="9">
        <v>4335</v>
      </c>
      <c r="I176" s="38">
        <f t="shared" si="8"/>
        <v>1008.2451339999971</v>
      </c>
      <c r="J176" s="11">
        <f>J175-1</f>
        <v>86</v>
      </c>
      <c r="K176" s="28" t="s">
        <v>241</v>
      </c>
      <c r="L176" s="9"/>
    </row>
    <row r="177" spans="1:12" ht="14.1" customHeight="1" x14ac:dyDescent="0.25">
      <c r="A177" s="11" t="s">
        <v>363</v>
      </c>
      <c r="B177" s="26">
        <v>9</v>
      </c>
      <c r="C177" s="9">
        <v>1765</v>
      </c>
      <c r="D177" s="9">
        <v>1765</v>
      </c>
      <c r="E177" s="18">
        <v>69322.669781999997</v>
      </c>
      <c r="F177" s="18">
        <v>70341.733162000004</v>
      </c>
      <c r="G177" s="9" t="s">
        <v>150</v>
      </c>
      <c r="H177" s="9">
        <v>1</v>
      </c>
      <c r="I177" s="38">
        <f t="shared" si="8"/>
        <v>1019.0633800000069</v>
      </c>
      <c r="J177" s="11">
        <v>83</v>
      </c>
      <c r="K177" s="28" t="s">
        <v>241</v>
      </c>
      <c r="L177" s="9"/>
    </row>
    <row r="178" spans="1:12" ht="14.1" customHeight="1" x14ac:dyDescent="0.25">
      <c r="A178" s="11" t="s">
        <v>364</v>
      </c>
      <c r="B178" s="26">
        <v>9</v>
      </c>
      <c r="C178" s="9">
        <v>1765</v>
      </c>
      <c r="D178" s="9">
        <v>1765</v>
      </c>
      <c r="E178" s="18">
        <v>70542.931735000006</v>
      </c>
      <c r="F178" s="18">
        <v>71574.973555000004</v>
      </c>
      <c r="G178" s="9" t="s">
        <v>150</v>
      </c>
      <c r="H178" s="9">
        <v>4296</v>
      </c>
      <c r="I178" s="38">
        <f t="shared" si="8"/>
        <v>1032.0418199999986</v>
      </c>
      <c r="J178" s="11">
        <f t="shared" ref="J178:J182" si="9">J177-1</f>
        <v>82</v>
      </c>
      <c r="K178" s="28" t="s">
        <v>241</v>
      </c>
      <c r="L178" s="9"/>
    </row>
    <row r="179" spans="1:12" ht="14.1" customHeight="1" x14ac:dyDescent="0.25">
      <c r="A179" s="11" t="s">
        <v>365</v>
      </c>
      <c r="B179" s="26">
        <v>9</v>
      </c>
      <c r="C179" s="9">
        <v>1765</v>
      </c>
      <c r="D179" s="9">
        <v>1765</v>
      </c>
      <c r="E179" s="18">
        <v>71786.521737000003</v>
      </c>
      <c r="F179" s="18">
        <v>72791.532458999995</v>
      </c>
      <c r="G179" s="9" t="s">
        <v>151</v>
      </c>
      <c r="H179" s="9">
        <v>1</v>
      </c>
      <c r="I179" s="38">
        <f t="shared" si="8"/>
        <v>1005.0107219999918</v>
      </c>
      <c r="J179" s="11">
        <f t="shared" si="9"/>
        <v>81</v>
      </c>
      <c r="K179" s="28" t="s">
        <v>241</v>
      </c>
      <c r="L179" s="9"/>
    </row>
    <row r="180" spans="1:12" ht="14.1" customHeight="1" x14ac:dyDescent="0.25">
      <c r="A180" s="11" t="s">
        <v>366</v>
      </c>
      <c r="B180" s="26">
        <v>9</v>
      </c>
      <c r="C180" s="9">
        <v>1765</v>
      </c>
      <c r="D180" s="9">
        <v>1765</v>
      </c>
      <c r="E180" s="18">
        <v>73027.849157999997</v>
      </c>
      <c r="F180" s="18">
        <v>74071.126764999994</v>
      </c>
      <c r="G180" s="9" t="s">
        <v>151</v>
      </c>
      <c r="H180" s="9">
        <v>4288</v>
      </c>
      <c r="I180" s="38">
        <f t="shared" si="8"/>
        <v>1043.2776069999964</v>
      </c>
      <c r="J180" s="11">
        <f t="shared" si="9"/>
        <v>80</v>
      </c>
      <c r="K180" s="28" t="s">
        <v>241</v>
      </c>
      <c r="L180" s="9"/>
    </row>
    <row r="181" spans="1:12" ht="14.1" customHeight="1" x14ac:dyDescent="0.25">
      <c r="A181" s="11" t="s">
        <v>367</v>
      </c>
      <c r="B181" s="26">
        <v>9</v>
      </c>
      <c r="C181" s="9">
        <v>1765</v>
      </c>
      <c r="D181" s="9">
        <v>1765</v>
      </c>
      <c r="E181" s="18">
        <v>74304.830566000004</v>
      </c>
      <c r="F181" s="18">
        <v>75349.900657999999</v>
      </c>
      <c r="G181" s="9" t="s">
        <v>152</v>
      </c>
      <c r="H181" s="9">
        <v>1</v>
      </c>
      <c r="I181" s="38">
        <f t="shared" si="8"/>
        <v>1045.0700919999945</v>
      </c>
      <c r="J181" s="11">
        <f t="shared" si="9"/>
        <v>79</v>
      </c>
      <c r="K181" s="28" t="s">
        <v>241</v>
      </c>
      <c r="L181" s="9"/>
    </row>
    <row r="182" spans="1:12" ht="14.1" customHeight="1" x14ac:dyDescent="0.25">
      <c r="A182" s="11" t="s">
        <v>368</v>
      </c>
      <c r="B182" s="26">
        <v>9</v>
      </c>
      <c r="C182" s="9">
        <v>1765</v>
      </c>
      <c r="D182" s="9">
        <v>1765</v>
      </c>
      <c r="E182" s="18">
        <v>75597.756804000004</v>
      </c>
      <c r="F182" s="18">
        <v>76546.823044999997</v>
      </c>
      <c r="G182" s="9" t="s">
        <v>153</v>
      </c>
      <c r="H182" s="9">
        <v>1</v>
      </c>
      <c r="I182" s="38">
        <f t="shared" si="8"/>
        <v>949.06624099999317</v>
      </c>
      <c r="J182" s="11">
        <f t="shared" si="9"/>
        <v>78</v>
      </c>
      <c r="K182" s="28" t="s">
        <v>241</v>
      </c>
      <c r="L182" s="9"/>
    </row>
    <row r="183" spans="1:12" ht="14.1" customHeight="1" x14ac:dyDescent="0.25">
      <c r="A183" s="11" t="s">
        <v>369</v>
      </c>
      <c r="B183" s="26">
        <v>9</v>
      </c>
      <c r="C183" s="9">
        <v>1765</v>
      </c>
      <c r="D183" s="9">
        <v>1765</v>
      </c>
      <c r="E183" s="18">
        <v>76882.112695000003</v>
      </c>
      <c r="F183" s="18">
        <v>77901.040798000002</v>
      </c>
      <c r="G183" s="9" t="s">
        <v>154</v>
      </c>
      <c r="H183" s="9">
        <v>1</v>
      </c>
      <c r="I183" s="38">
        <f t="shared" ref="I183:I190" si="10">F183-E183</f>
        <v>1018.9281029999984</v>
      </c>
      <c r="J183" s="11">
        <v>77</v>
      </c>
      <c r="K183" s="28" t="s">
        <v>241</v>
      </c>
      <c r="L183" s="9"/>
    </row>
    <row r="184" spans="1:12" ht="14.1" customHeight="1" x14ac:dyDescent="0.25">
      <c r="A184" s="11" t="s">
        <v>370</v>
      </c>
      <c r="B184" s="26">
        <v>9</v>
      </c>
      <c r="C184" s="9">
        <v>1765</v>
      </c>
      <c r="D184" s="9">
        <v>1765</v>
      </c>
      <c r="E184" s="18">
        <v>78133.120683000001</v>
      </c>
      <c r="F184" s="18">
        <v>79115.546952000004</v>
      </c>
      <c r="G184" s="9" t="s">
        <v>154</v>
      </c>
      <c r="H184" s="9">
        <v>4376</v>
      </c>
      <c r="I184" s="38">
        <f t="shared" si="10"/>
        <v>982.42626900000323</v>
      </c>
      <c r="J184" s="11">
        <f>J183-1</f>
        <v>76</v>
      </c>
      <c r="K184" s="28" t="s">
        <v>241</v>
      </c>
      <c r="L184" s="9"/>
    </row>
    <row r="185" spans="1:12" ht="14.1" customHeight="1" x14ac:dyDescent="0.25">
      <c r="A185" s="11" t="s">
        <v>371</v>
      </c>
      <c r="B185" s="26">
        <v>9</v>
      </c>
      <c r="C185" s="9">
        <v>1765</v>
      </c>
      <c r="D185" s="9">
        <v>1765</v>
      </c>
      <c r="E185" s="18">
        <v>79395.422712</v>
      </c>
      <c r="F185" s="18">
        <v>80399.491053999998</v>
      </c>
      <c r="G185" s="9" t="s">
        <v>155</v>
      </c>
      <c r="H185" s="9">
        <v>1</v>
      </c>
      <c r="I185" s="38">
        <f t="shared" si="10"/>
        <v>1004.0683419999987</v>
      </c>
      <c r="J185" s="11">
        <f t="shared" ref="J185:J189" si="11">J184-1</f>
        <v>75</v>
      </c>
      <c r="K185" s="28" t="s">
        <v>241</v>
      </c>
      <c r="L185" s="9"/>
    </row>
    <row r="186" spans="1:12" ht="14.1" customHeight="1" x14ac:dyDescent="0.25">
      <c r="A186" s="11" t="s">
        <v>372</v>
      </c>
      <c r="B186" s="26">
        <v>9</v>
      </c>
      <c r="C186" s="9">
        <v>1765</v>
      </c>
      <c r="D186" s="9">
        <v>1765</v>
      </c>
      <c r="E186" s="18">
        <v>80666.167430999994</v>
      </c>
      <c r="F186" s="18">
        <v>81678.563794999995</v>
      </c>
      <c r="G186" s="9" t="s">
        <v>155</v>
      </c>
      <c r="H186" s="9">
        <v>4288</v>
      </c>
      <c r="I186" s="38">
        <f t="shared" si="10"/>
        <v>1012.3963640000002</v>
      </c>
      <c r="J186" s="11">
        <f t="shared" si="11"/>
        <v>74</v>
      </c>
      <c r="K186" s="28" t="s">
        <v>241</v>
      </c>
      <c r="L186" s="9"/>
    </row>
    <row r="187" spans="1:12" ht="14.1" customHeight="1" x14ac:dyDescent="0.25">
      <c r="A187" s="11" t="s">
        <v>373</v>
      </c>
      <c r="B187" s="26">
        <v>9</v>
      </c>
      <c r="C187" s="9">
        <v>1765</v>
      </c>
      <c r="D187" s="9">
        <v>1765</v>
      </c>
      <c r="E187" s="18">
        <v>81892.777065999995</v>
      </c>
      <c r="F187" s="18">
        <v>82909.455142999999</v>
      </c>
      <c r="G187" s="9" t="s">
        <v>156</v>
      </c>
      <c r="H187" s="9">
        <v>1</v>
      </c>
      <c r="I187" s="38">
        <f t="shared" si="10"/>
        <v>1016.6780770000041</v>
      </c>
      <c r="J187" s="11">
        <f t="shared" si="11"/>
        <v>73</v>
      </c>
      <c r="K187" s="28" t="s">
        <v>241</v>
      </c>
      <c r="L187" s="9"/>
    </row>
    <row r="188" spans="1:12" ht="14.1" customHeight="1" x14ac:dyDescent="0.25">
      <c r="A188" s="11" t="s">
        <v>374</v>
      </c>
      <c r="B188" s="26">
        <v>9</v>
      </c>
      <c r="C188" s="9">
        <v>1765</v>
      </c>
      <c r="D188" s="9">
        <v>1765</v>
      </c>
      <c r="E188" s="18">
        <v>83183.105047000005</v>
      </c>
      <c r="F188" s="18">
        <v>84209.190952999998</v>
      </c>
      <c r="G188" s="9" t="s">
        <v>156</v>
      </c>
      <c r="H188" s="9">
        <v>4346</v>
      </c>
      <c r="I188" s="38">
        <f t="shared" si="10"/>
        <v>1026.085905999993</v>
      </c>
      <c r="J188" s="11">
        <f t="shared" si="11"/>
        <v>72</v>
      </c>
      <c r="K188" s="28" t="s">
        <v>241</v>
      </c>
      <c r="L188" s="9"/>
    </row>
    <row r="189" spans="1:12" ht="14.1" customHeight="1" x14ac:dyDescent="0.25">
      <c r="A189" s="11" t="s">
        <v>375</v>
      </c>
      <c r="B189" s="26">
        <v>9</v>
      </c>
      <c r="C189" s="9">
        <v>1765</v>
      </c>
      <c r="D189" s="9">
        <v>1765</v>
      </c>
      <c r="E189" s="18">
        <v>84509.975355000002</v>
      </c>
      <c r="F189" s="18">
        <v>85512.464064999993</v>
      </c>
      <c r="G189" s="9" t="s">
        <v>157</v>
      </c>
      <c r="H189" s="9">
        <v>1</v>
      </c>
      <c r="I189" s="38">
        <f t="shared" si="10"/>
        <v>1002.4887099999905</v>
      </c>
      <c r="J189" s="11">
        <f t="shared" si="11"/>
        <v>71</v>
      </c>
      <c r="K189" s="28" t="s">
        <v>241</v>
      </c>
      <c r="L189" s="9"/>
    </row>
    <row r="190" spans="1:12" ht="14.1" customHeight="1" x14ac:dyDescent="0.25">
      <c r="A190" s="11" t="s">
        <v>376</v>
      </c>
      <c r="B190" s="26">
        <v>9</v>
      </c>
      <c r="C190" s="9">
        <v>1765</v>
      </c>
      <c r="D190" s="9">
        <v>1765</v>
      </c>
      <c r="E190" s="18">
        <v>85712.579247000001</v>
      </c>
      <c r="F190" s="18">
        <v>86712.536496000001</v>
      </c>
      <c r="G190" s="9" t="s">
        <v>157</v>
      </c>
      <c r="H190" s="9">
        <v>4258</v>
      </c>
      <c r="I190" s="38">
        <f t="shared" si="10"/>
        <v>999.95724899999914</v>
      </c>
      <c r="J190" s="11">
        <v>84</v>
      </c>
      <c r="K190" s="28" t="s">
        <v>241</v>
      </c>
      <c r="L190" s="9"/>
    </row>
    <row r="191" spans="1:12" s="33" customFormat="1" ht="14.1" customHeight="1" x14ac:dyDescent="0.25">
      <c r="A191" s="29"/>
      <c r="B191" s="30"/>
      <c r="C191" s="32"/>
      <c r="D191" s="32"/>
      <c r="E191" s="37"/>
      <c r="F191" s="37"/>
      <c r="G191" s="32"/>
      <c r="H191" s="32"/>
      <c r="I191" s="39"/>
      <c r="K191" s="58"/>
      <c r="L191" s="32"/>
    </row>
    <row r="192" spans="1:12" ht="14.1" customHeight="1" x14ac:dyDescent="0.25">
      <c r="A192" s="11" t="s">
        <v>489</v>
      </c>
      <c r="B192" s="26">
        <v>10</v>
      </c>
      <c r="C192" s="9">
        <v>1765</v>
      </c>
      <c r="D192" s="9">
        <v>1765</v>
      </c>
      <c r="E192" s="18">
        <v>151116.24493099999</v>
      </c>
      <c r="F192" s="18">
        <v>152212.92923899999</v>
      </c>
      <c r="G192" s="9" t="s">
        <v>158</v>
      </c>
      <c r="H192" s="9">
        <v>1</v>
      </c>
      <c r="I192" s="38">
        <f t="shared" ref="I192:I197" si="12">F192-E192</f>
        <v>1096.6843079999962</v>
      </c>
      <c r="J192" s="9">
        <v>89</v>
      </c>
      <c r="K192" s="28" t="s">
        <v>241</v>
      </c>
      <c r="L192" s="9"/>
    </row>
    <row r="193" spans="1:12" ht="14.1" customHeight="1" x14ac:dyDescent="0.25">
      <c r="A193" s="11" t="s">
        <v>490</v>
      </c>
      <c r="B193" s="26">
        <v>10</v>
      </c>
      <c r="C193" s="9">
        <v>1765</v>
      </c>
      <c r="D193" s="9">
        <v>1765</v>
      </c>
      <c r="E193" s="18">
        <v>152512.14937500001</v>
      </c>
      <c r="F193" s="18">
        <v>153488.199368</v>
      </c>
      <c r="G193" s="9" t="s">
        <v>158</v>
      </c>
      <c r="H193" s="9">
        <v>4691</v>
      </c>
      <c r="I193" s="38">
        <f t="shared" si="12"/>
        <v>976.04999299999326</v>
      </c>
      <c r="J193" s="9">
        <v>90</v>
      </c>
      <c r="K193" s="28" t="s">
        <v>241</v>
      </c>
      <c r="L193" s="9"/>
    </row>
    <row r="194" spans="1:12" ht="14.1" customHeight="1" x14ac:dyDescent="0.25">
      <c r="A194" s="11" t="s">
        <v>491</v>
      </c>
      <c r="B194" s="26">
        <v>10</v>
      </c>
      <c r="C194" s="9">
        <v>1765</v>
      </c>
      <c r="D194" s="9">
        <v>1765</v>
      </c>
      <c r="E194" s="18">
        <v>153738.74793099999</v>
      </c>
      <c r="F194" s="18">
        <v>154828.554011</v>
      </c>
      <c r="G194" s="9" t="s">
        <v>159</v>
      </c>
      <c r="H194" s="9">
        <v>1</v>
      </c>
      <c r="I194" s="38">
        <f t="shared" si="12"/>
        <v>1089.8060800000094</v>
      </c>
      <c r="J194" s="9">
        <v>91</v>
      </c>
      <c r="K194" s="28" t="s">
        <v>241</v>
      </c>
      <c r="L194" s="9"/>
    </row>
    <row r="195" spans="1:12" ht="14.1" customHeight="1" x14ac:dyDescent="0.25">
      <c r="A195" s="11" t="s">
        <v>492</v>
      </c>
      <c r="B195" s="26">
        <v>10</v>
      </c>
      <c r="C195" s="9">
        <v>1765</v>
      </c>
      <c r="D195" s="9">
        <v>1765</v>
      </c>
      <c r="E195" s="18">
        <v>155141.594079</v>
      </c>
      <c r="F195" s="18">
        <v>156108.17503899999</v>
      </c>
      <c r="G195" s="9" t="s">
        <v>159</v>
      </c>
      <c r="H195" s="9">
        <v>4618</v>
      </c>
      <c r="I195" s="38">
        <f t="shared" si="12"/>
        <v>966.58095999999205</v>
      </c>
      <c r="J195" s="9">
        <v>92</v>
      </c>
      <c r="K195" s="28" t="s">
        <v>241</v>
      </c>
      <c r="L195" s="9"/>
    </row>
    <row r="196" spans="1:12" ht="14.1" customHeight="1" x14ac:dyDescent="0.25">
      <c r="A196" s="11" t="s">
        <v>493</v>
      </c>
      <c r="B196" s="26">
        <v>10</v>
      </c>
      <c r="C196" s="9">
        <v>1765</v>
      </c>
      <c r="D196" s="9">
        <v>1765</v>
      </c>
      <c r="E196" s="18">
        <v>156427.63596799999</v>
      </c>
      <c r="F196" s="18">
        <v>157463.15484199999</v>
      </c>
      <c r="G196" s="9" t="s">
        <v>160</v>
      </c>
      <c r="H196" s="9">
        <v>1</v>
      </c>
      <c r="I196" s="38">
        <f t="shared" si="12"/>
        <v>1035.5188740000012</v>
      </c>
      <c r="J196" s="9">
        <v>93</v>
      </c>
      <c r="K196" s="28" t="s">
        <v>241</v>
      </c>
      <c r="L196" s="9"/>
    </row>
    <row r="197" spans="1:12" ht="14.1" customHeight="1" x14ac:dyDescent="0.25">
      <c r="A197" s="11" t="s">
        <v>494</v>
      </c>
      <c r="B197" s="26">
        <v>10</v>
      </c>
      <c r="C197" s="9">
        <v>1765</v>
      </c>
      <c r="D197" s="9">
        <v>1765</v>
      </c>
      <c r="E197" s="18">
        <v>157696.64247600001</v>
      </c>
      <c r="F197" s="18">
        <v>158638.41411300001</v>
      </c>
      <c r="G197" s="9" t="s">
        <v>160</v>
      </c>
      <c r="H197" s="9">
        <v>4369</v>
      </c>
      <c r="I197" s="38">
        <f t="shared" si="12"/>
        <v>941.77163699999801</v>
      </c>
      <c r="J197" s="9">
        <v>94</v>
      </c>
      <c r="K197" s="28" t="s">
        <v>241</v>
      </c>
      <c r="L197" s="9"/>
    </row>
    <row r="198" spans="1:12" s="33" customFormat="1" ht="14.1" customHeight="1" x14ac:dyDescent="0.25">
      <c r="A198" s="29"/>
      <c r="B198" s="30"/>
      <c r="C198" s="32"/>
      <c r="D198" s="32"/>
      <c r="E198" s="37"/>
      <c r="F198" s="37"/>
      <c r="G198" s="32"/>
      <c r="H198" s="32"/>
      <c r="I198" s="39"/>
      <c r="L198" s="32"/>
    </row>
    <row r="199" spans="1:12" ht="14.1" customHeight="1" x14ac:dyDescent="0.25">
      <c r="A199" s="11" t="s">
        <v>473</v>
      </c>
      <c r="B199" s="26">
        <v>11</v>
      </c>
      <c r="C199" s="9">
        <v>1765</v>
      </c>
      <c r="D199" s="9">
        <v>1765</v>
      </c>
      <c r="E199" s="18">
        <v>164556.56980999999</v>
      </c>
      <c r="F199" s="18">
        <v>164667.51740800001</v>
      </c>
      <c r="G199" s="9" t="s">
        <v>161</v>
      </c>
      <c r="H199" s="9">
        <v>1</v>
      </c>
      <c r="I199" s="38">
        <f t="shared" ref="I199:I216" si="13">F199-E199</f>
        <v>110.94759800002794</v>
      </c>
      <c r="J199" s="9">
        <v>527</v>
      </c>
      <c r="K199" s="9" t="s">
        <v>377</v>
      </c>
      <c r="L199" s="9"/>
    </row>
    <row r="200" spans="1:12" ht="14.1" customHeight="1" x14ac:dyDescent="0.25">
      <c r="A200" s="11" t="s">
        <v>474</v>
      </c>
      <c r="B200" s="26">
        <v>11</v>
      </c>
      <c r="C200" s="9">
        <v>1765</v>
      </c>
      <c r="D200" s="9">
        <v>1765</v>
      </c>
      <c r="E200" s="18">
        <v>164889.764524</v>
      </c>
      <c r="F200" s="18">
        <v>164995.82866599999</v>
      </c>
      <c r="G200" s="9" t="s">
        <v>161</v>
      </c>
      <c r="H200" s="9">
        <v>482</v>
      </c>
      <c r="I200" s="38">
        <f t="shared" si="13"/>
        <v>106.06414199998835</v>
      </c>
      <c r="J200" s="9">
        <v>528</v>
      </c>
      <c r="K200" s="9" t="s">
        <v>377</v>
      </c>
      <c r="L200" s="9"/>
    </row>
    <row r="201" spans="1:12" ht="14.1" customHeight="1" x14ac:dyDescent="0.25">
      <c r="A201" s="11" t="s">
        <v>475</v>
      </c>
      <c r="B201" s="26">
        <v>11</v>
      </c>
      <c r="C201" s="9">
        <v>1765</v>
      </c>
      <c r="D201" s="9">
        <v>1765</v>
      </c>
      <c r="E201" s="18">
        <v>165221.177001</v>
      </c>
      <c r="F201" s="18">
        <v>165350.59542200001</v>
      </c>
      <c r="G201" s="9" t="s">
        <v>161</v>
      </c>
      <c r="H201" s="9">
        <v>938</v>
      </c>
      <c r="I201" s="38">
        <f t="shared" si="13"/>
        <v>129.4184210000094</v>
      </c>
      <c r="J201" s="9">
        <v>529</v>
      </c>
      <c r="K201" s="9" t="s">
        <v>377</v>
      </c>
      <c r="L201" s="9"/>
    </row>
    <row r="202" spans="1:12" ht="14.1" customHeight="1" x14ac:dyDescent="0.25">
      <c r="A202" s="11" t="s">
        <v>476</v>
      </c>
      <c r="B202" s="26">
        <v>11</v>
      </c>
      <c r="C202" s="9">
        <v>1765</v>
      </c>
      <c r="D202" s="9">
        <v>1765</v>
      </c>
      <c r="E202" s="18">
        <v>165580.85838399999</v>
      </c>
      <c r="F202" s="18">
        <v>165691.73564</v>
      </c>
      <c r="G202" s="9" t="s">
        <v>161</v>
      </c>
      <c r="H202" s="9">
        <v>1497</v>
      </c>
      <c r="I202" s="38">
        <f t="shared" si="13"/>
        <v>110.87725600000704</v>
      </c>
      <c r="J202" s="9">
        <v>530</v>
      </c>
      <c r="K202" s="9" t="s">
        <v>377</v>
      </c>
      <c r="L202" s="9"/>
    </row>
    <row r="203" spans="1:12" ht="14.1" customHeight="1" x14ac:dyDescent="0.25">
      <c r="A203" s="11" t="s">
        <v>477</v>
      </c>
      <c r="B203" s="26">
        <v>11</v>
      </c>
      <c r="C203" s="9">
        <v>1765</v>
      </c>
      <c r="D203" s="9">
        <v>1765</v>
      </c>
      <c r="E203" s="18">
        <v>165966.03156999999</v>
      </c>
      <c r="F203" s="18">
        <v>166086.57666600001</v>
      </c>
      <c r="G203" s="9" t="s">
        <v>161</v>
      </c>
      <c r="H203" s="9">
        <v>1980</v>
      </c>
      <c r="I203" s="38">
        <f t="shared" si="13"/>
        <v>120.5450960000162</v>
      </c>
      <c r="J203" s="9">
        <v>531</v>
      </c>
      <c r="K203" s="9" t="s">
        <v>377</v>
      </c>
      <c r="L203" s="9"/>
    </row>
    <row r="204" spans="1:12" ht="14.1" customHeight="1" x14ac:dyDescent="0.25">
      <c r="A204" s="11" t="s">
        <v>478</v>
      </c>
      <c r="B204" s="26">
        <v>11</v>
      </c>
      <c r="C204" s="9">
        <v>1765</v>
      </c>
      <c r="D204" s="9">
        <v>1765</v>
      </c>
      <c r="E204" s="18">
        <v>166315.092137</v>
      </c>
      <c r="F204" s="18">
        <v>166425.54279800001</v>
      </c>
      <c r="G204" s="9" t="s">
        <v>161</v>
      </c>
      <c r="H204" s="9">
        <v>2504</v>
      </c>
      <c r="I204" s="38">
        <f t="shared" si="13"/>
        <v>110.45066100000986</v>
      </c>
      <c r="J204" s="9">
        <v>532</v>
      </c>
      <c r="K204" s="9" t="s">
        <v>377</v>
      </c>
      <c r="L204" s="9"/>
    </row>
    <row r="205" spans="1:12" ht="14.1" customHeight="1" x14ac:dyDescent="0.25">
      <c r="A205" s="11" t="s">
        <v>479</v>
      </c>
      <c r="B205" s="26">
        <v>11</v>
      </c>
      <c r="C205" s="9">
        <v>1765</v>
      </c>
      <c r="D205" s="9">
        <v>1765</v>
      </c>
      <c r="E205" s="18">
        <v>166665.36577599999</v>
      </c>
      <c r="F205" s="18">
        <v>166776.80671100001</v>
      </c>
      <c r="G205" s="9" t="s">
        <v>161</v>
      </c>
      <c r="H205" s="9">
        <v>2983</v>
      </c>
      <c r="I205" s="38">
        <f t="shared" si="13"/>
        <v>111.44093500002054</v>
      </c>
      <c r="J205" s="9">
        <v>533</v>
      </c>
      <c r="K205" s="9" t="s">
        <v>377</v>
      </c>
      <c r="L205" s="9"/>
    </row>
    <row r="206" spans="1:12" ht="14.1" customHeight="1" x14ac:dyDescent="0.25">
      <c r="A206" s="11" t="s">
        <v>480</v>
      </c>
      <c r="B206" s="26">
        <v>11</v>
      </c>
      <c r="C206" s="9">
        <v>1765</v>
      </c>
      <c r="D206" s="9">
        <v>1765</v>
      </c>
      <c r="E206" s="18">
        <v>166986.900697</v>
      </c>
      <c r="F206" s="18">
        <v>167089.50477299999</v>
      </c>
      <c r="G206" s="9" t="s">
        <v>161</v>
      </c>
      <c r="H206" s="9">
        <v>3463</v>
      </c>
      <c r="I206" s="38">
        <f t="shared" si="13"/>
        <v>102.60407599998871</v>
      </c>
      <c r="J206" s="9">
        <v>534</v>
      </c>
      <c r="K206" s="9" t="s">
        <v>377</v>
      </c>
      <c r="L206" s="9"/>
    </row>
    <row r="207" spans="1:12" ht="14.1" customHeight="1" x14ac:dyDescent="0.25">
      <c r="A207" s="11" t="s">
        <v>481</v>
      </c>
      <c r="B207" s="26">
        <v>11</v>
      </c>
      <c r="C207" s="9">
        <v>1765</v>
      </c>
      <c r="D207" s="9">
        <v>1765</v>
      </c>
      <c r="E207" s="18">
        <v>167308.52456300001</v>
      </c>
      <c r="F207" s="18">
        <v>167407.557103</v>
      </c>
      <c r="G207" s="9" t="s">
        <v>161</v>
      </c>
      <c r="H207" s="9">
        <v>3902</v>
      </c>
      <c r="I207" s="38">
        <f t="shared" si="13"/>
        <v>99.032539999985602</v>
      </c>
      <c r="J207" s="9">
        <v>535</v>
      </c>
      <c r="K207" s="9" t="s">
        <v>377</v>
      </c>
      <c r="L207" s="9"/>
    </row>
    <row r="208" spans="1:12" ht="14.1" customHeight="1" x14ac:dyDescent="0.25">
      <c r="A208" s="11" t="s">
        <v>482</v>
      </c>
      <c r="B208" s="26">
        <v>11</v>
      </c>
      <c r="C208" s="9">
        <v>1765</v>
      </c>
      <c r="D208" s="9">
        <v>1765</v>
      </c>
      <c r="E208" s="18">
        <v>167627.75953800001</v>
      </c>
      <c r="F208" s="18">
        <v>167711.69192400001</v>
      </c>
      <c r="G208" s="9" t="s">
        <v>161</v>
      </c>
      <c r="H208" s="9">
        <v>4320</v>
      </c>
      <c r="I208" s="38">
        <f t="shared" si="13"/>
        <v>83.932386000000406</v>
      </c>
      <c r="J208" s="9">
        <v>536</v>
      </c>
      <c r="K208" s="9" t="s">
        <v>377</v>
      </c>
      <c r="L208" s="9"/>
    </row>
    <row r="209" spans="1:12" ht="14.1" customHeight="1" x14ac:dyDescent="0.25">
      <c r="A209" s="11" t="s">
        <v>483</v>
      </c>
      <c r="B209" s="26">
        <v>11</v>
      </c>
      <c r="C209" s="9">
        <v>1765</v>
      </c>
      <c r="D209" s="9">
        <v>1765</v>
      </c>
      <c r="E209" s="18">
        <v>167997.65120399999</v>
      </c>
      <c r="F209" s="18">
        <v>168073.066819</v>
      </c>
      <c r="G209" s="9" t="s">
        <v>161</v>
      </c>
      <c r="H209" s="9">
        <v>4674</v>
      </c>
      <c r="I209" s="38">
        <f t="shared" si="13"/>
        <v>75.415615000005346</v>
      </c>
      <c r="J209" s="9">
        <v>537</v>
      </c>
      <c r="K209" s="9" t="s">
        <v>377</v>
      </c>
      <c r="L209" s="9"/>
    </row>
    <row r="210" spans="1:12" ht="14.1" customHeight="1" x14ac:dyDescent="0.25">
      <c r="A210" s="11" t="s">
        <v>484</v>
      </c>
      <c r="B210" s="26">
        <v>11</v>
      </c>
      <c r="C210" s="9">
        <v>1765</v>
      </c>
      <c r="D210" s="9">
        <v>1765</v>
      </c>
      <c r="E210" s="18">
        <v>168300.276404</v>
      </c>
      <c r="F210" s="18">
        <v>168368.45860400001</v>
      </c>
      <c r="G210" s="9" t="s">
        <v>161</v>
      </c>
      <c r="H210" s="9">
        <v>4995</v>
      </c>
      <c r="I210" s="38">
        <f t="shared" si="13"/>
        <v>68.182200000010198</v>
      </c>
      <c r="J210" s="9">
        <v>538</v>
      </c>
      <c r="K210" s="9" t="s">
        <v>377</v>
      </c>
      <c r="L210" s="9"/>
    </row>
    <row r="211" spans="1:12" ht="14.1" customHeight="1" x14ac:dyDescent="0.25">
      <c r="A211" s="11" t="s">
        <v>485</v>
      </c>
      <c r="B211" s="26">
        <v>11</v>
      </c>
      <c r="C211" s="9">
        <v>1765</v>
      </c>
      <c r="D211" s="9">
        <v>1765</v>
      </c>
      <c r="E211" s="18">
        <v>168606.13643399999</v>
      </c>
      <c r="F211" s="18">
        <v>168682.15173799999</v>
      </c>
      <c r="G211" s="9" t="s">
        <v>161</v>
      </c>
      <c r="H211" s="9">
        <v>5286</v>
      </c>
      <c r="I211" s="38">
        <f t="shared" si="13"/>
        <v>76.015304000000469</v>
      </c>
      <c r="J211" s="9">
        <v>539</v>
      </c>
      <c r="K211" s="9" t="s">
        <v>377</v>
      </c>
      <c r="L211" s="9"/>
    </row>
    <row r="212" spans="1:12" ht="14.1" customHeight="1" x14ac:dyDescent="0.25">
      <c r="A212" s="11" t="s">
        <v>486</v>
      </c>
      <c r="B212" s="26">
        <v>11</v>
      </c>
      <c r="C212" s="9">
        <v>1765</v>
      </c>
      <c r="D212" s="9">
        <v>1765</v>
      </c>
      <c r="E212" s="18">
        <v>168976.393063</v>
      </c>
      <c r="F212" s="18">
        <v>169020.912912</v>
      </c>
      <c r="G212" s="9" t="s">
        <v>161</v>
      </c>
      <c r="H212" s="9">
        <v>5610</v>
      </c>
      <c r="I212" s="38">
        <f t="shared" si="13"/>
        <v>44.519849000003887</v>
      </c>
      <c r="J212" s="9">
        <v>540</v>
      </c>
      <c r="K212" s="9" t="s">
        <v>377</v>
      </c>
      <c r="L212" s="9"/>
    </row>
    <row r="213" spans="1:12" ht="14.1" customHeight="1" x14ac:dyDescent="0.25">
      <c r="A213" s="11" t="s">
        <v>487</v>
      </c>
      <c r="B213" s="26">
        <v>11</v>
      </c>
      <c r="C213" s="9">
        <v>1765</v>
      </c>
      <c r="D213" s="9">
        <v>1765</v>
      </c>
      <c r="E213" s="18">
        <v>169202.840425</v>
      </c>
      <c r="F213" s="18">
        <v>169246.880107</v>
      </c>
      <c r="G213" s="9" t="s">
        <v>161</v>
      </c>
      <c r="H213" s="9">
        <v>5801</v>
      </c>
      <c r="I213" s="38">
        <f t="shared" si="13"/>
        <v>44.039682000002358</v>
      </c>
      <c r="J213" s="9">
        <v>541</v>
      </c>
      <c r="K213" s="9" t="s">
        <v>377</v>
      </c>
      <c r="L213" s="9"/>
    </row>
    <row r="214" spans="1:12" ht="14.1" customHeight="1" x14ac:dyDescent="0.25">
      <c r="A214" s="42" t="s">
        <v>488</v>
      </c>
      <c r="B214" s="26">
        <v>11</v>
      </c>
      <c r="C214" s="9">
        <v>1765</v>
      </c>
      <c r="D214" s="9">
        <v>1765</v>
      </c>
      <c r="E214" s="18">
        <v>169457.67748899999</v>
      </c>
      <c r="F214" s="18">
        <v>169511.53652699999</v>
      </c>
      <c r="G214" s="9" t="s">
        <v>161</v>
      </c>
      <c r="H214" s="9">
        <v>5985</v>
      </c>
      <c r="I214" s="38">
        <f t="shared" si="13"/>
        <v>53.859037999995053</v>
      </c>
      <c r="J214" s="9" t="s">
        <v>11</v>
      </c>
      <c r="K214" s="9" t="s">
        <v>377</v>
      </c>
      <c r="L214" s="9"/>
    </row>
    <row r="215" spans="1:12" s="33" customFormat="1" ht="14.1" customHeight="1" x14ac:dyDescent="0.25">
      <c r="B215" s="30"/>
      <c r="C215" s="32"/>
      <c r="D215" s="32"/>
      <c r="E215" s="37"/>
      <c r="F215" s="37"/>
      <c r="G215" s="32"/>
      <c r="H215" s="32"/>
      <c r="I215" s="39"/>
      <c r="J215" s="32"/>
      <c r="K215" s="32"/>
      <c r="L215" s="32"/>
    </row>
    <row r="216" spans="1:12" ht="14.1" customHeight="1" x14ac:dyDescent="0.25">
      <c r="A216" s="11" t="s">
        <v>378</v>
      </c>
      <c r="B216" s="26">
        <v>12</v>
      </c>
      <c r="C216" s="9">
        <v>1765</v>
      </c>
      <c r="D216" s="9">
        <v>1765</v>
      </c>
      <c r="E216" s="18">
        <v>238444.81599500001</v>
      </c>
      <c r="F216" s="18">
        <v>239524.80093600001</v>
      </c>
      <c r="G216" s="9" t="s">
        <v>162</v>
      </c>
      <c r="H216" s="9">
        <v>1</v>
      </c>
      <c r="I216" s="38">
        <f t="shared" si="13"/>
        <v>1079.9849410000024</v>
      </c>
      <c r="J216" s="9">
        <v>95</v>
      </c>
      <c r="K216" s="28" t="s">
        <v>241</v>
      </c>
      <c r="L216" s="9"/>
    </row>
    <row r="217" spans="1:12" ht="14.1" customHeight="1" x14ac:dyDescent="0.25">
      <c r="A217" s="11" t="s">
        <v>379</v>
      </c>
      <c r="B217" s="26">
        <v>12</v>
      </c>
      <c r="C217" s="9">
        <v>1765</v>
      </c>
      <c r="D217" s="9">
        <v>1765</v>
      </c>
      <c r="E217" s="18">
        <v>239811.487028</v>
      </c>
      <c r="F217" s="18">
        <v>240762.92915099999</v>
      </c>
      <c r="G217" s="9" t="s">
        <v>162</v>
      </c>
      <c r="H217" s="9">
        <v>4379</v>
      </c>
      <c r="I217" s="38">
        <f t="shared" ref="I217:I280" si="14">F217-E217</f>
        <v>951.44212299998617</v>
      </c>
      <c r="J217" s="9">
        <v>96</v>
      </c>
      <c r="K217" s="28" t="s">
        <v>241</v>
      </c>
      <c r="L217" s="9"/>
    </row>
    <row r="218" spans="1:12" ht="14.1" customHeight="1" x14ac:dyDescent="0.25">
      <c r="A218" s="11" t="s">
        <v>380</v>
      </c>
      <c r="B218" s="26">
        <v>12</v>
      </c>
      <c r="C218" s="9">
        <v>1765</v>
      </c>
      <c r="D218" s="9">
        <v>1765</v>
      </c>
      <c r="E218" s="18">
        <v>241047.45623000001</v>
      </c>
      <c r="F218" s="18">
        <v>242137.455548</v>
      </c>
      <c r="G218" s="9" t="s">
        <v>163</v>
      </c>
      <c r="H218" s="9">
        <v>1</v>
      </c>
      <c r="I218" s="38">
        <f t="shared" si="14"/>
        <v>1089.9993179999874</v>
      </c>
      <c r="J218" s="9">
        <v>97</v>
      </c>
      <c r="K218" s="28" t="s">
        <v>241</v>
      </c>
      <c r="L218" s="9"/>
    </row>
    <row r="219" spans="1:12" ht="14.1" customHeight="1" x14ac:dyDescent="0.25">
      <c r="A219" s="11" t="s">
        <v>381</v>
      </c>
      <c r="B219" s="26">
        <v>12</v>
      </c>
      <c r="C219" s="9">
        <v>1765</v>
      </c>
      <c r="D219" s="9">
        <v>1765</v>
      </c>
      <c r="E219" s="18">
        <v>242353.65130699999</v>
      </c>
      <c r="F219" s="18">
        <v>243358.112689</v>
      </c>
      <c r="G219" s="9" t="s">
        <v>163</v>
      </c>
      <c r="H219" s="9">
        <v>4420</v>
      </c>
      <c r="I219" s="38">
        <f t="shared" si="14"/>
        <v>1004.4613820000086</v>
      </c>
      <c r="J219" s="9">
        <v>98</v>
      </c>
      <c r="K219" s="28" t="s">
        <v>241</v>
      </c>
      <c r="L219" s="9"/>
    </row>
    <row r="220" spans="1:12" ht="14.1" customHeight="1" x14ac:dyDescent="0.25">
      <c r="A220" s="11" t="s">
        <v>382</v>
      </c>
      <c r="B220" s="26">
        <v>12</v>
      </c>
      <c r="C220" s="9">
        <v>1765</v>
      </c>
      <c r="D220" s="9">
        <v>1765</v>
      </c>
      <c r="E220" s="18">
        <v>243625.85954800001</v>
      </c>
      <c r="F220" s="18">
        <v>244690.831397</v>
      </c>
      <c r="G220" s="9" t="s">
        <v>164</v>
      </c>
      <c r="H220" s="9">
        <v>1</v>
      </c>
      <c r="I220" s="38">
        <f t="shared" si="14"/>
        <v>1064.9718489999941</v>
      </c>
      <c r="J220" s="9">
        <v>99</v>
      </c>
      <c r="K220" s="28" t="s">
        <v>241</v>
      </c>
      <c r="L220" s="9"/>
    </row>
    <row r="221" spans="1:12" ht="14.1" customHeight="1" x14ac:dyDescent="0.25">
      <c r="A221" s="11" t="s">
        <v>383</v>
      </c>
      <c r="B221" s="26">
        <v>12</v>
      </c>
      <c r="C221" s="9">
        <v>1765</v>
      </c>
      <c r="D221" s="9">
        <v>1765</v>
      </c>
      <c r="E221" s="18">
        <v>244910.24773599999</v>
      </c>
      <c r="F221" s="18">
        <v>245847.813047</v>
      </c>
      <c r="G221" s="9" t="s">
        <v>164</v>
      </c>
      <c r="H221" s="9">
        <v>4310</v>
      </c>
      <c r="I221" s="38">
        <f t="shared" si="14"/>
        <v>937.56531100001303</v>
      </c>
      <c r="J221" s="9">
        <v>100</v>
      </c>
      <c r="K221" s="28" t="s">
        <v>241</v>
      </c>
      <c r="L221" s="9"/>
    </row>
    <row r="222" spans="1:12" ht="14.1" customHeight="1" x14ac:dyDescent="0.25">
      <c r="A222" s="11" t="s">
        <v>384</v>
      </c>
      <c r="B222" s="26">
        <v>12</v>
      </c>
      <c r="C222" s="9">
        <v>1765</v>
      </c>
      <c r="D222" s="9">
        <v>1765</v>
      </c>
      <c r="E222" s="18">
        <v>246147.099678</v>
      </c>
      <c r="F222" s="18">
        <v>247194.59497500001</v>
      </c>
      <c r="G222" s="9" t="s">
        <v>165</v>
      </c>
      <c r="H222" s="9">
        <v>1</v>
      </c>
      <c r="I222" s="38">
        <f t="shared" si="14"/>
        <v>1047.4952970000159</v>
      </c>
      <c r="J222" s="9">
        <v>101</v>
      </c>
      <c r="K222" s="28" t="s">
        <v>241</v>
      </c>
      <c r="L222" s="9"/>
    </row>
    <row r="223" spans="1:12" ht="14.1" customHeight="1" x14ac:dyDescent="0.25">
      <c r="A223" s="11" t="s">
        <v>385</v>
      </c>
      <c r="B223" s="26">
        <v>12</v>
      </c>
      <c r="C223" s="9">
        <v>1765</v>
      </c>
      <c r="D223" s="9">
        <v>1765</v>
      </c>
      <c r="E223" s="18">
        <v>247421.72584</v>
      </c>
      <c r="F223" s="18">
        <v>248424.60071100001</v>
      </c>
      <c r="G223" s="9" t="s">
        <v>165</v>
      </c>
      <c r="H223" s="9">
        <v>4223</v>
      </c>
      <c r="I223" s="38">
        <f t="shared" si="14"/>
        <v>1002.8748710000073</v>
      </c>
      <c r="J223" s="9">
        <v>102</v>
      </c>
      <c r="K223" s="28" t="s">
        <v>241</v>
      </c>
      <c r="L223" s="9"/>
    </row>
    <row r="224" spans="1:12" ht="14.1" customHeight="1" x14ac:dyDescent="0.25">
      <c r="A224" s="11" t="s">
        <v>386</v>
      </c>
      <c r="B224" s="26">
        <v>12</v>
      </c>
      <c r="C224" s="9">
        <v>1765</v>
      </c>
      <c r="D224" s="9">
        <v>1765</v>
      </c>
      <c r="E224" s="18">
        <v>248768.09463800001</v>
      </c>
      <c r="F224" s="18">
        <v>249828.64038</v>
      </c>
      <c r="G224" s="9" t="s">
        <v>166</v>
      </c>
      <c r="H224" s="9">
        <v>1</v>
      </c>
      <c r="I224" s="38">
        <f t="shared" si="14"/>
        <v>1060.5457419999875</v>
      </c>
      <c r="J224" s="9">
        <v>103</v>
      </c>
      <c r="K224" s="28" t="s">
        <v>241</v>
      </c>
      <c r="L224" s="9"/>
    </row>
    <row r="225" spans="1:12" ht="14.1" customHeight="1" x14ac:dyDescent="0.25">
      <c r="A225" s="11" t="s">
        <v>387</v>
      </c>
      <c r="B225" s="26">
        <v>12</v>
      </c>
      <c r="C225" s="9">
        <v>1765</v>
      </c>
      <c r="D225" s="9">
        <v>1765</v>
      </c>
      <c r="E225" s="18">
        <v>250025.43744800001</v>
      </c>
      <c r="F225" s="18">
        <v>251008.64089899999</v>
      </c>
      <c r="G225" s="9" t="s">
        <v>166</v>
      </c>
      <c r="H225" s="9">
        <v>4243</v>
      </c>
      <c r="I225" s="38">
        <f t="shared" si="14"/>
        <v>983.2034509999794</v>
      </c>
      <c r="J225" s="9">
        <v>104</v>
      </c>
      <c r="K225" s="28" t="s">
        <v>241</v>
      </c>
      <c r="L225" s="9"/>
    </row>
    <row r="226" spans="1:12" ht="14.1" customHeight="1" x14ac:dyDescent="0.25">
      <c r="A226" s="11" t="s">
        <v>388</v>
      </c>
      <c r="B226" s="26">
        <v>12</v>
      </c>
      <c r="C226" s="9">
        <v>1765</v>
      </c>
      <c r="D226" s="9">
        <v>1765</v>
      </c>
      <c r="E226" s="18">
        <v>251231.795942</v>
      </c>
      <c r="F226" s="18">
        <v>252279.67394499999</v>
      </c>
      <c r="G226" s="9" t="s">
        <v>167</v>
      </c>
      <c r="H226" s="9">
        <v>1</v>
      </c>
      <c r="I226" s="38">
        <f t="shared" si="14"/>
        <v>1047.8780029999907</v>
      </c>
      <c r="J226" s="9">
        <v>105</v>
      </c>
      <c r="K226" s="28" t="s">
        <v>241</v>
      </c>
      <c r="L226" s="9"/>
    </row>
    <row r="227" spans="1:12" ht="14.1" customHeight="1" x14ac:dyDescent="0.25">
      <c r="A227" s="11" t="s">
        <v>389</v>
      </c>
      <c r="B227" s="26">
        <v>12</v>
      </c>
      <c r="C227" s="9">
        <v>1765</v>
      </c>
      <c r="D227" s="9">
        <v>1765</v>
      </c>
      <c r="E227" s="18">
        <v>252567.16747099999</v>
      </c>
      <c r="F227" s="18">
        <v>253530.61614699999</v>
      </c>
      <c r="G227" s="9" t="s">
        <v>167</v>
      </c>
      <c r="H227" s="9">
        <v>4161</v>
      </c>
      <c r="I227" s="38">
        <f t="shared" si="14"/>
        <v>963.44867599999998</v>
      </c>
      <c r="J227" s="9">
        <v>106</v>
      </c>
      <c r="K227" s="28" t="s">
        <v>241</v>
      </c>
      <c r="L227" s="9"/>
    </row>
    <row r="228" spans="1:12" ht="14.1" customHeight="1" x14ac:dyDescent="0.25">
      <c r="A228" s="11" t="s">
        <v>390</v>
      </c>
      <c r="B228" s="26">
        <v>12</v>
      </c>
      <c r="C228" s="9">
        <v>1765</v>
      </c>
      <c r="D228" s="9">
        <v>1765</v>
      </c>
      <c r="E228" s="18">
        <v>253824.166314</v>
      </c>
      <c r="F228" s="18">
        <v>254902.47173300001</v>
      </c>
      <c r="G228" s="9" t="s">
        <v>168</v>
      </c>
      <c r="H228" s="9">
        <v>1</v>
      </c>
      <c r="I228" s="38">
        <f t="shared" si="14"/>
        <v>1078.3054190000112</v>
      </c>
      <c r="J228" s="9">
        <v>107</v>
      </c>
      <c r="K228" s="28" t="s">
        <v>241</v>
      </c>
      <c r="L228" s="9"/>
    </row>
    <row r="229" spans="1:12" ht="14.1" customHeight="1" x14ac:dyDescent="0.25">
      <c r="A229" s="11" t="s">
        <v>391</v>
      </c>
      <c r="B229" s="26">
        <v>12</v>
      </c>
      <c r="C229" s="9">
        <v>1765</v>
      </c>
      <c r="D229" s="9">
        <v>1765</v>
      </c>
      <c r="E229" s="18">
        <v>255242.26009500001</v>
      </c>
      <c r="F229" s="18">
        <v>256220.61866899999</v>
      </c>
      <c r="G229" s="9" t="s">
        <v>168</v>
      </c>
      <c r="H229" s="9">
        <v>4350</v>
      </c>
      <c r="I229" s="38">
        <f t="shared" si="14"/>
        <v>978.35857399998349</v>
      </c>
      <c r="J229" s="9">
        <v>108</v>
      </c>
      <c r="K229" s="28" t="s">
        <v>241</v>
      </c>
      <c r="L229" s="9"/>
    </row>
    <row r="230" spans="1:12" ht="14.1" customHeight="1" x14ac:dyDescent="0.25">
      <c r="A230" s="11" t="s">
        <v>392</v>
      </c>
      <c r="B230" s="26">
        <v>12</v>
      </c>
      <c r="C230" s="9">
        <v>1765</v>
      </c>
      <c r="D230" s="9">
        <v>1765</v>
      </c>
      <c r="E230" s="18">
        <v>256486.38914700001</v>
      </c>
      <c r="F230" s="18">
        <v>257596.22469500001</v>
      </c>
      <c r="G230" s="9" t="s">
        <v>169</v>
      </c>
      <c r="H230" s="9">
        <v>1</v>
      </c>
      <c r="I230" s="38">
        <f t="shared" si="14"/>
        <v>1109.8355480000027</v>
      </c>
      <c r="J230" s="9">
        <v>109</v>
      </c>
      <c r="K230" s="28" t="s">
        <v>241</v>
      </c>
      <c r="L230" s="9"/>
    </row>
    <row r="231" spans="1:12" ht="14.1" customHeight="1" x14ac:dyDescent="0.25">
      <c r="A231" s="11" t="s">
        <v>393</v>
      </c>
      <c r="B231" s="26">
        <v>12</v>
      </c>
      <c r="C231" s="9">
        <v>1765</v>
      </c>
      <c r="D231" s="9">
        <v>1765</v>
      </c>
      <c r="E231" s="18">
        <v>257818.361558</v>
      </c>
      <c r="F231" s="18">
        <v>258771.656797</v>
      </c>
      <c r="G231" s="9" t="s">
        <v>169</v>
      </c>
      <c r="H231" s="9">
        <v>4461</v>
      </c>
      <c r="I231" s="38">
        <f t="shared" si="14"/>
        <v>953.29523899999913</v>
      </c>
      <c r="J231" s="9">
        <v>110</v>
      </c>
      <c r="K231" s="28" t="s">
        <v>241</v>
      </c>
      <c r="L231" s="9"/>
    </row>
    <row r="232" spans="1:12" s="50" customFormat="1" ht="14.1" customHeight="1" x14ac:dyDescent="0.25">
      <c r="A232" s="44"/>
      <c r="B232" s="45"/>
      <c r="C232" s="46"/>
      <c r="D232" s="46"/>
      <c r="E232" s="47"/>
      <c r="F232" s="47"/>
      <c r="G232" s="46"/>
      <c r="H232" s="46"/>
      <c r="I232" s="48"/>
      <c r="J232" s="46"/>
      <c r="K232" s="49"/>
      <c r="L232" s="46"/>
    </row>
    <row r="233" spans="1:12" ht="14.1" customHeight="1" x14ac:dyDescent="0.25">
      <c r="A233" s="11" t="s">
        <v>394</v>
      </c>
      <c r="B233" s="26">
        <v>13</v>
      </c>
      <c r="C233" s="9">
        <v>1768</v>
      </c>
      <c r="D233" s="9">
        <v>1768</v>
      </c>
      <c r="E233" s="18">
        <v>79840.855303999997</v>
      </c>
      <c r="F233" s="18">
        <v>80863.229607999994</v>
      </c>
      <c r="G233" s="9" t="s">
        <v>170</v>
      </c>
      <c r="H233" s="9">
        <v>1</v>
      </c>
      <c r="I233" s="38">
        <f t="shared" si="14"/>
        <v>1022.3743039999972</v>
      </c>
      <c r="J233" s="9">
        <v>111</v>
      </c>
      <c r="K233" s="28" t="s">
        <v>241</v>
      </c>
      <c r="L233" s="9"/>
    </row>
    <row r="234" spans="1:12" ht="14.1" customHeight="1" x14ac:dyDescent="0.25">
      <c r="A234" s="11" t="s">
        <v>395</v>
      </c>
      <c r="B234" s="26">
        <v>13</v>
      </c>
      <c r="C234" s="9">
        <v>1768</v>
      </c>
      <c r="D234" s="9">
        <v>1768</v>
      </c>
      <c r="E234" s="18">
        <v>81117.732898999995</v>
      </c>
      <c r="F234" s="18">
        <v>82115.908257000003</v>
      </c>
      <c r="G234" s="9" t="s">
        <v>170</v>
      </c>
      <c r="H234" s="9">
        <v>4132</v>
      </c>
      <c r="I234" s="38">
        <f t="shared" si="14"/>
        <v>998.17535800000769</v>
      </c>
      <c r="J234" s="9">
        <v>112</v>
      </c>
      <c r="K234" s="28" t="s">
        <v>241</v>
      </c>
      <c r="L234" s="9"/>
    </row>
    <row r="235" spans="1:12" ht="14.1" customHeight="1" x14ac:dyDescent="0.25">
      <c r="A235" s="11" t="s">
        <v>396</v>
      </c>
      <c r="B235" s="26">
        <v>13</v>
      </c>
      <c r="C235" s="9">
        <v>1768</v>
      </c>
      <c r="D235" s="9">
        <v>1768</v>
      </c>
      <c r="E235" s="18">
        <v>82469.699133000002</v>
      </c>
      <c r="F235" s="18">
        <v>83505.449210000006</v>
      </c>
      <c r="G235" s="9" t="s">
        <v>170</v>
      </c>
      <c r="H235" s="9">
        <v>8205</v>
      </c>
      <c r="I235" s="38">
        <f t="shared" si="14"/>
        <v>1035.7500770000042</v>
      </c>
      <c r="J235" s="9">
        <v>113</v>
      </c>
      <c r="K235" s="28" t="s">
        <v>241</v>
      </c>
      <c r="L235" s="9"/>
    </row>
    <row r="236" spans="1:12" ht="14.1" customHeight="1" x14ac:dyDescent="0.25">
      <c r="A236" s="11" t="s">
        <v>397</v>
      </c>
      <c r="B236" s="26">
        <v>13</v>
      </c>
      <c r="C236" s="9">
        <v>1768</v>
      </c>
      <c r="D236" s="9">
        <v>1768</v>
      </c>
      <c r="E236" s="18">
        <v>83757.968022000001</v>
      </c>
      <c r="F236" s="18">
        <v>84752.553859000007</v>
      </c>
      <c r="G236" s="9" t="s">
        <v>171</v>
      </c>
      <c r="H236" s="9">
        <v>1</v>
      </c>
      <c r="I236" s="38">
        <f t="shared" si="14"/>
        <v>994.58583700000599</v>
      </c>
      <c r="J236" s="9">
        <v>114</v>
      </c>
      <c r="K236" s="28" t="s">
        <v>241</v>
      </c>
      <c r="L236" s="9"/>
    </row>
    <row r="237" spans="1:12" ht="14.1" customHeight="1" x14ac:dyDescent="0.25">
      <c r="A237" s="11" t="s">
        <v>398</v>
      </c>
      <c r="B237" s="26">
        <v>13</v>
      </c>
      <c r="C237" s="9">
        <v>1768</v>
      </c>
      <c r="D237" s="9">
        <v>1768</v>
      </c>
      <c r="E237" s="18">
        <v>84977.487745000006</v>
      </c>
      <c r="F237" s="18">
        <v>86016.875438999996</v>
      </c>
      <c r="G237" s="9" t="s">
        <v>171</v>
      </c>
      <c r="H237" s="9">
        <v>4090</v>
      </c>
      <c r="I237" s="38">
        <f t="shared" si="14"/>
        <v>1039.38769399999</v>
      </c>
      <c r="J237" s="9">
        <v>115</v>
      </c>
      <c r="K237" s="28" t="s">
        <v>241</v>
      </c>
      <c r="L237" s="9"/>
    </row>
    <row r="238" spans="1:12" s="50" customFormat="1" ht="14.1" customHeight="1" x14ac:dyDescent="0.25">
      <c r="A238" s="44"/>
      <c r="B238" s="45"/>
      <c r="C238" s="46"/>
      <c r="D238" s="46"/>
      <c r="E238" s="47"/>
      <c r="F238" s="47"/>
      <c r="G238" s="46"/>
      <c r="H238" s="46"/>
      <c r="I238" s="48"/>
      <c r="J238" s="46"/>
      <c r="K238" s="49"/>
      <c r="L238" s="46"/>
    </row>
    <row r="239" spans="1:12" ht="14.1" customHeight="1" x14ac:dyDescent="0.25">
      <c r="A239" s="11" t="s">
        <v>399</v>
      </c>
      <c r="B239" s="26">
        <v>14</v>
      </c>
      <c r="C239" s="9">
        <v>1768</v>
      </c>
      <c r="D239" s="9">
        <v>1768</v>
      </c>
      <c r="E239" s="9">
        <v>154596.38436500001</v>
      </c>
      <c r="F239" s="9">
        <v>155606.02497500001</v>
      </c>
      <c r="G239" s="9" t="s">
        <v>172</v>
      </c>
      <c r="H239" s="9">
        <v>1</v>
      </c>
      <c r="I239" s="38">
        <f t="shared" si="14"/>
        <v>1009.6406100000022</v>
      </c>
      <c r="J239" s="9">
        <v>116</v>
      </c>
      <c r="K239" s="28" t="s">
        <v>241</v>
      </c>
      <c r="L239" s="9"/>
    </row>
    <row r="240" spans="1:12" ht="14.1" customHeight="1" x14ac:dyDescent="0.25">
      <c r="A240" s="11" t="s">
        <v>400</v>
      </c>
      <c r="B240" s="26">
        <v>14</v>
      </c>
      <c r="C240" s="9">
        <v>1768</v>
      </c>
      <c r="D240" s="9">
        <v>1768</v>
      </c>
      <c r="E240" s="9">
        <v>155870.50215799999</v>
      </c>
      <c r="F240" s="9">
        <v>156890.61330900001</v>
      </c>
      <c r="G240" s="9" t="s">
        <v>172</v>
      </c>
      <c r="H240" s="9">
        <v>4154</v>
      </c>
      <c r="I240" s="38">
        <f t="shared" si="14"/>
        <v>1020.1111510000192</v>
      </c>
      <c r="J240" s="9">
        <v>117</v>
      </c>
      <c r="K240" s="28" t="s">
        <v>241</v>
      </c>
      <c r="L240" s="9"/>
    </row>
    <row r="241" spans="1:12" ht="14.1" customHeight="1" x14ac:dyDescent="0.25">
      <c r="A241" s="11" t="s">
        <v>401</v>
      </c>
      <c r="B241" s="26">
        <v>14</v>
      </c>
      <c r="C241" s="9">
        <v>1768</v>
      </c>
      <c r="D241" s="9">
        <v>1768</v>
      </c>
      <c r="E241" s="9">
        <v>157206.70022500001</v>
      </c>
      <c r="F241" s="9">
        <v>158195.69841000001</v>
      </c>
      <c r="G241" s="9" t="s">
        <v>172</v>
      </c>
      <c r="H241" s="9">
        <v>8353</v>
      </c>
      <c r="I241" s="38">
        <f t="shared" si="14"/>
        <v>988.99818500000401</v>
      </c>
      <c r="J241" s="9">
        <v>118</v>
      </c>
      <c r="K241" s="28" t="s">
        <v>241</v>
      </c>
      <c r="L241" s="9"/>
    </row>
    <row r="242" spans="1:12" ht="14.1" customHeight="1" x14ac:dyDescent="0.25">
      <c r="A242" s="11" t="s">
        <v>402</v>
      </c>
      <c r="B242" s="26">
        <v>14</v>
      </c>
      <c r="C242" s="9">
        <v>1768</v>
      </c>
      <c r="D242" s="9">
        <v>1768</v>
      </c>
      <c r="E242" s="9">
        <v>158451.308296</v>
      </c>
      <c r="F242" s="9">
        <v>159552.40505999999</v>
      </c>
      <c r="G242" s="9" t="s">
        <v>172</v>
      </c>
      <c r="H242" s="9">
        <v>12337</v>
      </c>
      <c r="I242" s="38">
        <f t="shared" si="14"/>
        <v>1101.0967639999872</v>
      </c>
      <c r="J242" s="9">
        <v>119</v>
      </c>
      <c r="K242" s="28" t="s">
        <v>241</v>
      </c>
      <c r="L242" s="9"/>
    </row>
    <row r="243" spans="1:12" ht="14.1" customHeight="1" x14ac:dyDescent="0.25">
      <c r="A243" s="11" t="s">
        <v>403</v>
      </c>
      <c r="B243" s="26">
        <v>14</v>
      </c>
      <c r="C243" s="9">
        <v>1768</v>
      </c>
      <c r="D243" s="9">
        <v>1768</v>
      </c>
      <c r="E243" s="9">
        <v>159769.01311299999</v>
      </c>
      <c r="F243" s="9">
        <v>160748.21645499999</v>
      </c>
      <c r="G243" s="9" t="s">
        <v>173</v>
      </c>
      <c r="H243" s="9">
        <v>1</v>
      </c>
      <c r="I243" s="38">
        <f t="shared" si="14"/>
        <v>979.20334199999343</v>
      </c>
      <c r="J243" s="9">
        <v>120</v>
      </c>
      <c r="K243" s="28" t="s">
        <v>241</v>
      </c>
      <c r="L243" s="9"/>
    </row>
    <row r="244" spans="1:12" ht="14.1" customHeight="1" x14ac:dyDescent="0.25">
      <c r="A244" s="11" t="s">
        <v>404</v>
      </c>
      <c r="B244" s="26">
        <v>14</v>
      </c>
      <c r="C244" s="9">
        <v>1768</v>
      </c>
      <c r="D244" s="9">
        <v>1768</v>
      </c>
      <c r="E244" s="9">
        <v>161136.42364600001</v>
      </c>
      <c r="F244" s="9">
        <v>162185.52488899999</v>
      </c>
      <c r="G244" s="9" t="s">
        <v>173</v>
      </c>
      <c r="H244" s="9">
        <v>3930</v>
      </c>
      <c r="I244" s="38">
        <f t="shared" si="14"/>
        <v>1049.1012429999828</v>
      </c>
      <c r="J244" s="9">
        <v>121</v>
      </c>
      <c r="K244" s="28" t="s">
        <v>241</v>
      </c>
      <c r="L244" s="9"/>
    </row>
    <row r="245" spans="1:12" ht="14.1" customHeight="1" x14ac:dyDescent="0.25">
      <c r="A245" s="11" t="s">
        <v>405</v>
      </c>
      <c r="B245" s="26">
        <v>14</v>
      </c>
      <c r="C245" s="9">
        <v>1768</v>
      </c>
      <c r="D245" s="9">
        <v>1768</v>
      </c>
      <c r="E245" s="9">
        <v>162433.06233399999</v>
      </c>
      <c r="F245" s="9">
        <v>163239.71715700001</v>
      </c>
      <c r="G245" s="9" t="s">
        <v>173</v>
      </c>
      <c r="H245" s="9">
        <v>8152</v>
      </c>
      <c r="I245" s="38">
        <f t="shared" si="14"/>
        <v>806.65482300001895</v>
      </c>
      <c r="J245" s="9">
        <v>122</v>
      </c>
      <c r="K245" s="28" t="s">
        <v>241</v>
      </c>
      <c r="L245" s="9"/>
    </row>
    <row r="246" spans="1:12" ht="14.1" customHeight="1" x14ac:dyDescent="0.25">
      <c r="A246" s="11" t="s">
        <v>406</v>
      </c>
      <c r="B246" s="26">
        <v>14</v>
      </c>
      <c r="C246" s="9">
        <v>1768</v>
      </c>
      <c r="D246" s="9">
        <v>1768</v>
      </c>
      <c r="E246" s="9">
        <v>164076.234169</v>
      </c>
      <c r="F246" s="9">
        <v>165093.56834500001</v>
      </c>
      <c r="G246" s="9" t="s">
        <v>174</v>
      </c>
      <c r="H246" s="9">
        <v>1</v>
      </c>
      <c r="I246" s="38">
        <f t="shared" si="14"/>
        <v>1017.3341760000039</v>
      </c>
      <c r="J246" s="9">
        <v>123</v>
      </c>
      <c r="K246" s="28" t="s">
        <v>241</v>
      </c>
      <c r="L246" s="9"/>
    </row>
    <row r="247" spans="1:12" ht="14.1" customHeight="1" x14ac:dyDescent="0.25">
      <c r="A247" s="11" t="s">
        <v>407</v>
      </c>
      <c r="B247" s="26">
        <v>14</v>
      </c>
      <c r="C247" s="9">
        <v>1768</v>
      </c>
      <c r="D247" s="9">
        <v>1768</v>
      </c>
      <c r="E247" s="9">
        <v>165351.19193900001</v>
      </c>
      <c r="F247" s="9">
        <v>166300.930452</v>
      </c>
      <c r="G247" s="9" t="s">
        <v>174</v>
      </c>
      <c r="H247" s="9">
        <v>4066</v>
      </c>
      <c r="I247" s="38">
        <f t="shared" si="14"/>
        <v>949.73851299998933</v>
      </c>
      <c r="J247" s="9">
        <v>124</v>
      </c>
      <c r="K247" s="28" t="s">
        <v>241</v>
      </c>
      <c r="L247" s="9"/>
    </row>
    <row r="248" spans="1:12" ht="14.1" customHeight="1" x14ac:dyDescent="0.25">
      <c r="A248" s="11" t="s">
        <v>408</v>
      </c>
      <c r="B248" s="26">
        <v>14</v>
      </c>
      <c r="C248" s="9">
        <v>1768</v>
      </c>
      <c r="D248" s="9">
        <v>1768</v>
      </c>
      <c r="E248" s="9">
        <v>166533.62256300001</v>
      </c>
      <c r="F248" s="9">
        <v>167525.27216600001</v>
      </c>
      <c r="G248" s="9" t="s">
        <v>174</v>
      </c>
      <c r="H248" s="9">
        <v>7862</v>
      </c>
      <c r="I248" s="38">
        <f t="shared" si="14"/>
        <v>991.64960299999802</v>
      </c>
      <c r="J248" s="9">
        <v>125</v>
      </c>
      <c r="K248" s="28" t="s">
        <v>241</v>
      </c>
      <c r="L248" s="9"/>
    </row>
    <row r="249" spans="1:12" ht="14.1" customHeight="1" x14ac:dyDescent="0.25">
      <c r="A249" s="11" t="s">
        <v>409</v>
      </c>
      <c r="B249" s="26">
        <v>14</v>
      </c>
      <c r="C249" s="9">
        <v>1768</v>
      </c>
      <c r="D249" s="9">
        <v>1768</v>
      </c>
      <c r="E249" s="9">
        <v>168163.56430999999</v>
      </c>
      <c r="F249" s="9">
        <v>168934.90032799999</v>
      </c>
      <c r="G249" s="9" t="s">
        <v>174</v>
      </c>
      <c r="H249" s="9">
        <v>11836</v>
      </c>
      <c r="I249" s="38">
        <f t="shared" si="14"/>
        <v>771.33601800000179</v>
      </c>
      <c r="J249" s="9">
        <v>277</v>
      </c>
      <c r="K249" s="28" t="s">
        <v>241</v>
      </c>
      <c r="L249" s="9"/>
    </row>
    <row r="250" spans="1:12" ht="14.1" customHeight="1" x14ac:dyDescent="0.25">
      <c r="A250" s="11" t="s">
        <v>410</v>
      </c>
      <c r="B250" s="26">
        <v>14</v>
      </c>
      <c r="C250" s="9">
        <v>1768</v>
      </c>
      <c r="D250" s="9">
        <v>1768</v>
      </c>
      <c r="E250" s="9">
        <v>169626.02026700001</v>
      </c>
      <c r="F250" s="9">
        <v>170596.804691</v>
      </c>
      <c r="G250" s="9" t="s">
        <v>175</v>
      </c>
      <c r="H250" s="9">
        <v>1</v>
      </c>
      <c r="I250" s="38">
        <f t="shared" si="14"/>
        <v>970.78442399998312</v>
      </c>
      <c r="J250" s="9">
        <v>275</v>
      </c>
      <c r="K250" s="28" t="s">
        <v>241</v>
      </c>
      <c r="L250" s="9"/>
    </row>
    <row r="251" spans="1:12" ht="14.1" customHeight="1" x14ac:dyDescent="0.25">
      <c r="A251" s="11" t="s">
        <v>411</v>
      </c>
      <c r="B251" s="26">
        <v>14</v>
      </c>
      <c r="C251" s="9">
        <v>1768</v>
      </c>
      <c r="D251" s="9">
        <v>1768</v>
      </c>
      <c r="E251" s="9">
        <v>170973.02558799999</v>
      </c>
      <c r="F251" s="9">
        <v>171891.80671899999</v>
      </c>
      <c r="G251" s="9" t="s">
        <v>175</v>
      </c>
      <c r="H251" s="9">
        <v>3603</v>
      </c>
      <c r="I251" s="38">
        <f t="shared" si="14"/>
        <v>918.78113099999609</v>
      </c>
      <c r="J251" s="9">
        <v>172</v>
      </c>
      <c r="K251" s="28" t="s">
        <v>241</v>
      </c>
      <c r="L251" s="9"/>
    </row>
    <row r="252" spans="1:12" ht="14.1" customHeight="1" x14ac:dyDescent="0.25">
      <c r="A252" s="11" t="s">
        <v>412</v>
      </c>
      <c r="B252" s="26">
        <v>14</v>
      </c>
      <c r="C252" s="9">
        <v>1768</v>
      </c>
      <c r="D252" s="9">
        <v>1768</v>
      </c>
      <c r="E252" s="9">
        <v>172223.27720099999</v>
      </c>
      <c r="F252" s="9">
        <v>173287.51115100001</v>
      </c>
      <c r="G252" s="9" t="s">
        <v>176</v>
      </c>
      <c r="H252" s="9">
        <v>1</v>
      </c>
      <c r="I252" s="38">
        <f t="shared" si="14"/>
        <v>1064.2339500000235</v>
      </c>
      <c r="J252" s="9">
        <v>173</v>
      </c>
      <c r="K252" s="28" t="s">
        <v>241</v>
      </c>
      <c r="L252" s="9"/>
    </row>
    <row r="253" spans="1:12" ht="14.1" customHeight="1" x14ac:dyDescent="0.25">
      <c r="A253" s="11" t="s">
        <v>413</v>
      </c>
      <c r="B253" s="26">
        <v>14</v>
      </c>
      <c r="C253" s="9">
        <v>1768</v>
      </c>
      <c r="D253" s="9">
        <v>1768</v>
      </c>
      <c r="E253" s="9">
        <v>173546.718334</v>
      </c>
      <c r="F253" s="9">
        <v>174506.29481200001</v>
      </c>
      <c r="G253" s="9" t="s">
        <v>176</v>
      </c>
      <c r="H253" s="9">
        <v>3883</v>
      </c>
      <c r="I253" s="38">
        <f t="shared" si="14"/>
        <v>959.57647800000268</v>
      </c>
      <c r="J253" s="9">
        <v>171</v>
      </c>
      <c r="K253" s="28" t="s">
        <v>241</v>
      </c>
      <c r="L253" s="9"/>
    </row>
    <row r="254" spans="1:12" s="50" customFormat="1" ht="14.1" customHeight="1" x14ac:dyDescent="0.25">
      <c r="A254" s="44"/>
      <c r="B254" s="45"/>
      <c r="C254" s="46"/>
      <c r="D254" s="46"/>
      <c r="E254" s="47"/>
      <c r="F254" s="47"/>
      <c r="G254" s="46"/>
      <c r="H254" s="46"/>
      <c r="I254" s="48"/>
      <c r="J254" s="46"/>
      <c r="K254" s="49"/>
      <c r="L254" s="46"/>
    </row>
    <row r="255" spans="1:12" ht="14.1" customHeight="1" x14ac:dyDescent="0.25">
      <c r="A255" s="11" t="s">
        <v>414</v>
      </c>
      <c r="B255" s="26">
        <v>15</v>
      </c>
      <c r="C255" s="11">
        <v>1768</v>
      </c>
      <c r="D255" s="11">
        <v>1768</v>
      </c>
      <c r="E255" s="51">
        <v>240424.81359400001</v>
      </c>
      <c r="F255" s="51">
        <v>241392.53767799999</v>
      </c>
      <c r="G255" s="9" t="s">
        <v>242</v>
      </c>
      <c r="H255" s="9">
        <v>1</v>
      </c>
      <c r="I255" s="38">
        <f t="shared" si="14"/>
        <v>967.72408399998676</v>
      </c>
      <c r="J255" s="9">
        <v>126</v>
      </c>
      <c r="K255" s="28" t="s">
        <v>241</v>
      </c>
      <c r="L255"/>
    </row>
    <row r="256" spans="1:12" ht="14.1" customHeight="1" x14ac:dyDescent="0.25">
      <c r="A256" s="11" t="s">
        <v>415</v>
      </c>
      <c r="B256" s="26">
        <v>15</v>
      </c>
      <c r="C256" s="11">
        <v>1768</v>
      </c>
      <c r="D256" s="11">
        <v>1768</v>
      </c>
      <c r="E256" s="51">
        <v>241669.81312599999</v>
      </c>
      <c r="F256" s="51">
        <v>242668.89276700001</v>
      </c>
      <c r="G256" s="9" t="s">
        <v>242</v>
      </c>
      <c r="H256" s="9">
        <v>3866</v>
      </c>
      <c r="I256" s="38">
        <f t="shared" si="14"/>
        <v>999.07964100001846</v>
      </c>
      <c r="J256" s="9">
        <f>J255+1</f>
        <v>127</v>
      </c>
      <c r="K256" s="28" t="s">
        <v>241</v>
      </c>
      <c r="L256"/>
    </row>
    <row r="257" spans="1:12" ht="14.1" customHeight="1" x14ac:dyDescent="0.25">
      <c r="A257" s="11" t="s">
        <v>416</v>
      </c>
      <c r="B257" s="26">
        <v>15</v>
      </c>
      <c r="C257" s="11">
        <v>1768</v>
      </c>
      <c r="D257" s="11">
        <v>1768</v>
      </c>
      <c r="E257" s="51">
        <v>242959.86979900001</v>
      </c>
      <c r="F257" s="51">
        <v>243901.56156500001</v>
      </c>
      <c r="G257" s="9" t="s">
        <v>242</v>
      </c>
      <c r="H257" s="9">
        <v>7877</v>
      </c>
      <c r="I257" s="38">
        <f t="shared" si="14"/>
        <v>941.69176600000355</v>
      </c>
      <c r="J257" s="9">
        <f t="shared" ref="J257:J280" si="15">J256+1</f>
        <v>128</v>
      </c>
      <c r="K257" s="28" t="s">
        <v>241</v>
      </c>
      <c r="L257"/>
    </row>
    <row r="258" spans="1:12" ht="14.1" customHeight="1" x14ac:dyDescent="0.25">
      <c r="A258" s="11" t="s">
        <v>417</v>
      </c>
      <c r="B258" s="26">
        <v>15</v>
      </c>
      <c r="C258" s="11">
        <v>1768</v>
      </c>
      <c r="D258" s="11">
        <v>1768</v>
      </c>
      <c r="E258" s="51">
        <v>244212.663528</v>
      </c>
      <c r="F258" s="51">
        <v>245233.15315100001</v>
      </c>
      <c r="G258" s="9" t="s">
        <v>242</v>
      </c>
      <c r="H258" s="9">
        <v>11644</v>
      </c>
      <c r="I258" s="38">
        <f t="shared" si="14"/>
        <v>1020.4896230000013</v>
      </c>
      <c r="J258" s="9">
        <f t="shared" si="15"/>
        <v>129</v>
      </c>
      <c r="K258" s="28" t="s">
        <v>241</v>
      </c>
      <c r="L258"/>
    </row>
    <row r="259" spans="1:12" ht="14.1" customHeight="1" x14ac:dyDescent="0.25">
      <c r="A259" s="11" t="s">
        <v>418</v>
      </c>
      <c r="B259" s="26">
        <v>15</v>
      </c>
      <c r="C259" s="11">
        <v>1768</v>
      </c>
      <c r="D259" s="11">
        <v>1768</v>
      </c>
      <c r="E259" s="51">
        <v>245508.354143</v>
      </c>
      <c r="F259" s="51">
        <v>246503.68171100001</v>
      </c>
      <c r="G259" s="9" t="s">
        <v>243</v>
      </c>
      <c r="H259" s="9">
        <v>1</v>
      </c>
      <c r="I259" s="38">
        <f t="shared" si="14"/>
        <v>995.32756800000789</v>
      </c>
      <c r="J259" s="9">
        <f t="shared" si="15"/>
        <v>130</v>
      </c>
      <c r="K259" s="28" t="s">
        <v>241</v>
      </c>
      <c r="L259"/>
    </row>
    <row r="260" spans="1:12" ht="14.1" customHeight="1" x14ac:dyDescent="0.25">
      <c r="A260" s="11" t="s">
        <v>419</v>
      </c>
      <c r="B260" s="26">
        <v>15</v>
      </c>
      <c r="C260" s="11">
        <v>1768</v>
      </c>
      <c r="D260" s="11">
        <v>1768</v>
      </c>
      <c r="E260" s="51">
        <v>246775.41633400001</v>
      </c>
      <c r="F260" s="51">
        <v>247751.835299</v>
      </c>
      <c r="G260" s="9" t="s">
        <v>243</v>
      </c>
      <c r="H260" s="9">
        <v>3915</v>
      </c>
      <c r="I260" s="38">
        <f t="shared" si="14"/>
        <v>976.41896499998984</v>
      </c>
      <c r="J260" s="9">
        <f t="shared" si="15"/>
        <v>131</v>
      </c>
      <c r="K260" s="28" t="s">
        <v>241</v>
      </c>
      <c r="L260"/>
    </row>
    <row r="261" spans="1:12" ht="14.1" customHeight="1" x14ac:dyDescent="0.25">
      <c r="A261" s="11" t="s">
        <v>420</v>
      </c>
      <c r="B261" s="26">
        <v>15</v>
      </c>
      <c r="C261" s="11">
        <v>1768</v>
      </c>
      <c r="D261" s="11">
        <v>1768</v>
      </c>
      <c r="E261" s="51">
        <v>247997.990334</v>
      </c>
      <c r="F261" s="51">
        <v>248961.98979299999</v>
      </c>
      <c r="G261" s="9" t="s">
        <v>243</v>
      </c>
      <c r="H261" s="9">
        <v>7773</v>
      </c>
      <c r="I261" s="38">
        <f t="shared" si="14"/>
        <v>963.9994589999842</v>
      </c>
      <c r="J261" s="9">
        <f t="shared" si="15"/>
        <v>132</v>
      </c>
      <c r="K261" s="28" t="s">
        <v>241</v>
      </c>
      <c r="L261"/>
    </row>
    <row r="262" spans="1:12" ht="14.1" customHeight="1" x14ac:dyDescent="0.25">
      <c r="A262" s="11" t="s">
        <v>421</v>
      </c>
      <c r="B262" s="26">
        <v>15</v>
      </c>
      <c r="C262" s="11">
        <v>1768</v>
      </c>
      <c r="D262" s="11">
        <v>1768</v>
      </c>
      <c r="E262" s="51">
        <v>249185.24810200001</v>
      </c>
      <c r="F262" s="51">
        <v>250148.83179699999</v>
      </c>
      <c r="G262" s="9" t="s">
        <v>243</v>
      </c>
      <c r="H262" s="9">
        <v>11586</v>
      </c>
      <c r="I262" s="38">
        <f t="shared" si="14"/>
        <v>963.58369499997934</v>
      </c>
      <c r="J262" s="9">
        <f t="shared" si="15"/>
        <v>133</v>
      </c>
      <c r="K262" s="28" t="s">
        <v>241</v>
      </c>
      <c r="L262"/>
    </row>
    <row r="263" spans="1:12" ht="14.1" customHeight="1" x14ac:dyDescent="0.25">
      <c r="A263" s="11" t="s">
        <v>422</v>
      </c>
      <c r="B263" s="26">
        <v>15</v>
      </c>
      <c r="C263" s="11">
        <v>1768</v>
      </c>
      <c r="D263" s="11">
        <v>1768</v>
      </c>
      <c r="E263" s="51">
        <v>250497.667605</v>
      </c>
      <c r="F263" s="51">
        <v>251443.70186100001</v>
      </c>
      <c r="G263" s="9" t="s">
        <v>244</v>
      </c>
      <c r="H263" s="9">
        <v>1</v>
      </c>
      <c r="I263" s="38">
        <f t="shared" si="14"/>
        <v>946.03425600001356</v>
      </c>
      <c r="J263" s="9">
        <f t="shared" si="15"/>
        <v>134</v>
      </c>
      <c r="K263" s="28" t="s">
        <v>241</v>
      </c>
      <c r="L263"/>
    </row>
    <row r="264" spans="1:12" ht="14.1" customHeight="1" x14ac:dyDescent="0.25">
      <c r="A264" s="11" t="s">
        <v>423</v>
      </c>
      <c r="B264" s="26">
        <v>15</v>
      </c>
      <c r="C264" s="11">
        <v>1768</v>
      </c>
      <c r="D264" s="11">
        <v>1768</v>
      </c>
      <c r="E264" s="51">
        <v>251718.24656100001</v>
      </c>
      <c r="F264" s="51">
        <v>252492.41106499999</v>
      </c>
      <c r="G264" s="9" t="s">
        <v>244</v>
      </c>
      <c r="H264" s="9">
        <v>3694</v>
      </c>
      <c r="I264" s="38">
        <f t="shared" si="14"/>
        <v>774.16450399998575</v>
      </c>
      <c r="J264" s="9">
        <f t="shared" si="15"/>
        <v>135</v>
      </c>
      <c r="K264" s="28" t="s">
        <v>241</v>
      </c>
      <c r="L264"/>
    </row>
    <row r="265" spans="1:12" ht="14.1" customHeight="1" x14ac:dyDescent="0.25">
      <c r="A265" s="11" t="s">
        <v>424</v>
      </c>
      <c r="B265" s="26">
        <v>15</v>
      </c>
      <c r="C265" s="11">
        <v>1768</v>
      </c>
      <c r="D265" s="11">
        <v>1768</v>
      </c>
      <c r="E265" s="51">
        <v>253126.03205400001</v>
      </c>
      <c r="F265" s="51">
        <v>254054.606887</v>
      </c>
      <c r="G265" s="9" t="s">
        <v>245</v>
      </c>
      <c r="H265" s="9">
        <v>1</v>
      </c>
      <c r="I265" s="38">
        <f t="shared" si="14"/>
        <v>928.57483299999149</v>
      </c>
      <c r="J265" s="9">
        <f t="shared" si="15"/>
        <v>136</v>
      </c>
      <c r="K265" s="28" t="s">
        <v>241</v>
      </c>
      <c r="L265"/>
    </row>
    <row r="266" spans="1:12" ht="14.1" customHeight="1" x14ac:dyDescent="0.25">
      <c r="A266" s="11" t="s">
        <v>425</v>
      </c>
      <c r="B266" s="26">
        <v>15</v>
      </c>
      <c r="C266" s="11">
        <v>1768</v>
      </c>
      <c r="D266" s="11">
        <v>1768</v>
      </c>
      <c r="E266" s="51">
        <v>254319.10827500001</v>
      </c>
      <c r="F266" s="51">
        <v>255270.561812</v>
      </c>
      <c r="G266" s="9" t="s">
        <v>245</v>
      </c>
      <c r="H266" s="9">
        <v>3597</v>
      </c>
      <c r="I266" s="38">
        <f t="shared" si="14"/>
        <v>951.45353699999396</v>
      </c>
      <c r="J266" s="9">
        <f t="shared" si="15"/>
        <v>137</v>
      </c>
      <c r="K266" s="28" t="s">
        <v>241</v>
      </c>
      <c r="L266"/>
    </row>
    <row r="267" spans="1:12" ht="14.1" customHeight="1" x14ac:dyDescent="0.25">
      <c r="A267" s="11" t="s">
        <v>426</v>
      </c>
      <c r="B267" s="26">
        <v>15</v>
      </c>
      <c r="C267" s="11">
        <v>1768</v>
      </c>
      <c r="D267" s="11">
        <v>1768</v>
      </c>
      <c r="E267" s="51">
        <v>255544.020785</v>
      </c>
      <c r="F267" s="51">
        <v>256488.04503899999</v>
      </c>
      <c r="G267" s="9" t="s">
        <v>245</v>
      </c>
      <c r="H267" s="9">
        <v>7262</v>
      </c>
      <c r="I267" s="38">
        <f t="shared" si="14"/>
        <v>944.02425399998901</v>
      </c>
      <c r="J267" s="9">
        <f t="shared" si="15"/>
        <v>138</v>
      </c>
      <c r="K267" s="28" t="s">
        <v>241</v>
      </c>
      <c r="L267"/>
    </row>
    <row r="268" spans="1:12" ht="14.1" customHeight="1" x14ac:dyDescent="0.25">
      <c r="A268" s="11" t="s">
        <v>427</v>
      </c>
      <c r="B268" s="26">
        <v>15</v>
      </c>
      <c r="C268" s="11">
        <v>1768</v>
      </c>
      <c r="D268" s="11">
        <v>1768</v>
      </c>
      <c r="E268" s="51">
        <v>256716.41610599999</v>
      </c>
      <c r="F268" s="51">
        <v>257693.03273400001</v>
      </c>
      <c r="G268" s="9" t="s">
        <v>245</v>
      </c>
      <c r="H268" s="9">
        <v>10863</v>
      </c>
      <c r="I268" s="38">
        <f t="shared" si="14"/>
        <v>976.61662800001795</v>
      </c>
      <c r="J268" s="9">
        <f t="shared" si="15"/>
        <v>139</v>
      </c>
      <c r="K268" s="28" t="s">
        <v>241</v>
      </c>
      <c r="L268"/>
    </row>
    <row r="269" spans="1:12" s="50" customFormat="1" ht="14.1" customHeight="1" x14ac:dyDescent="0.25">
      <c r="A269" s="44"/>
      <c r="B269" s="45"/>
      <c r="C269" s="46"/>
      <c r="D269" s="46"/>
      <c r="E269" s="47"/>
      <c r="F269" s="47"/>
      <c r="G269" s="46"/>
      <c r="H269" s="46"/>
      <c r="I269" s="48"/>
      <c r="J269" s="46"/>
      <c r="K269" s="49"/>
      <c r="L269" s="46"/>
    </row>
    <row r="270" spans="1:12" ht="14.1" customHeight="1" x14ac:dyDescent="0.25">
      <c r="A270" s="11" t="s">
        <v>428</v>
      </c>
      <c r="B270" s="26">
        <v>16</v>
      </c>
      <c r="C270" s="9">
        <v>1768</v>
      </c>
      <c r="D270" s="9">
        <v>1768</v>
      </c>
      <c r="E270" s="51">
        <v>323995.60415700002</v>
      </c>
      <c r="F270" s="51">
        <v>324899.399523</v>
      </c>
      <c r="G270" s="9" t="s">
        <v>246</v>
      </c>
      <c r="H270" s="9">
        <v>1</v>
      </c>
      <c r="I270" s="38">
        <f t="shared" si="14"/>
        <v>903.79536599997664</v>
      </c>
      <c r="J270" s="9">
        <v>140</v>
      </c>
      <c r="K270" s="28" t="s">
        <v>241</v>
      </c>
      <c r="L270"/>
    </row>
    <row r="271" spans="1:12" ht="14.1" customHeight="1" x14ac:dyDescent="0.25">
      <c r="A271" s="11" t="s">
        <v>429</v>
      </c>
      <c r="B271" s="26">
        <v>16</v>
      </c>
      <c r="C271" s="9">
        <v>1768</v>
      </c>
      <c r="D271" s="9">
        <v>1768</v>
      </c>
      <c r="E271" s="51">
        <v>325212.40188399999</v>
      </c>
      <c r="F271" s="51">
        <v>326219.180001</v>
      </c>
      <c r="G271" s="9" t="s">
        <v>246</v>
      </c>
      <c r="H271" s="9">
        <v>3475</v>
      </c>
      <c r="I271" s="38">
        <f t="shared" si="14"/>
        <v>1006.7781170000089</v>
      </c>
      <c r="J271" s="9">
        <f t="shared" si="15"/>
        <v>141</v>
      </c>
      <c r="K271" s="28" t="s">
        <v>241</v>
      </c>
      <c r="L271"/>
    </row>
    <row r="272" spans="1:12" ht="14.1" customHeight="1" x14ac:dyDescent="0.25">
      <c r="A272" s="11" t="s">
        <v>430</v>
      </c>
      <c r="B272" s="26">
        <v>16</v>
      </c>
      <c r="C272" s="9">
        <v>1768</v>
      </c>
      <c r="D272" s="9">
        <v>1768</v>
      </c>
      <c r="E272" s="51">
        <v>326447.532718</v>
      </c>
      <c r="F272" s="51">
        <v>327374.10759799997</v>
      </c>
      <c r="G272" s="9" t="s">
        <v>246</v>
      </c>
      <c r="H272" s="9">
        <v>7187</v>
      </c>
      <c r="I272" s="38">
        <f t="shared" si="14"/>
        <v>926.57487999997102</v>
      </c>
      <c r="J272" s="9">
        <f t="shared" si="15"/>
        <v>142</v>
      </c>
      <c r="K272" s="28" t="s">
        <v>241</v>
      </c>
      <c r="L272"/>
    </row>
    <row r="273" spans="1:12" ht="14.1" customHeight="1" x14ac:dyDescent="0.25">
      <c r="A273" s="11" t="s">
        <v>431</v>
      </c>
      <c r="B273" s="26">
        <v>16</v>
      </c>
      <c r="C273" s="9">
        <v>1768</v>
      </c>
      <c r="D273" s="9">
        <v>1768</v>
      </c>
      <c r="E273" s="51">
        <v>327656.65588600002</v>
      </c>
      <c r="F273" s="51">
        <v>327894.94032699999</v>
      </c>
      <c r="G273" s="9" t="s">
        <v>246</v>
      </c>
      <c r="H273" s="9">
        <v>10599</v>
      </c>
      <c r="I273" s="38">
        <f t="shared" si="14"/>
        <v>238.28444099996705</v>
      </c>
      <c r="J273" s="9">
        <f t="shared" si="15"/>
        <v>143</v>
      </c>
      <c r="K273" s="28" t="s">
        <v>241</v>
      </c>
      <c r="L273"/>
    </row>
    <row r="274" spans="1:12" ht="14.1" customHeight="1" x14ac:dyDescent="0.25">
      <c r="A274" s="11" t="s">
        <v>432</v>
      </c>
      <c r="B274" s="26">
        <v>16</v>
      </c>
      <c r="C274" s="9">
        <v>1768</v>
      </c>
      <c r="D274" s="9">
        <v>1768</v>
      </c>
      <c r="E274" s="51">
        <v>328514.90661399998</v>
      </c>
      <c r="F274" s="51">
        <v>329495.77396800002</v>
      </c>
      <c r="G274" s="9" t="s">
        <v>247</v>
      </c>
      <c r="H274" s="9">
        <v>1</v>
      </c>
      <c r="I274" s="38">
        <f t="shared" si="14"/>
        <v>980.86735400004545</v>
      </c>
      <c r="J274" s="9">
        <f t="shared" si="15"/>
        <v>144</v>
      </c>
      <c r="K274" s="28" t="s">
        <v>241</v>
      </c>
      <c r="L274"/>
    </row>
    <row r="275" spans="1:12" ht="14.1" customHeight="1" x14ac:dyDescent="0.25">
      <c r="A275" s="11" t="s">
        <v>433</v>
      </c>
      <c r="B275" s="26">
        <v>16</v>
      </c>
      <c r="C275" s="9">
        <v>1768</v>
      </c>
      <c r="D275" s="9">
        <v>1768</v>
      </c>
      <c r="E275" s="51">
        <v>329732.50556899997</v>
      </c>
      <c r="F275" s="51">
        <v>330660.75128199998</v>
      </c>
      <c r="G275" s="9" t="s">
        <v>247</v>
      </c>
      <c r="H275" s="9">
        <v>3749</v>
      </c>
      <c r="I275" s="38">
        <f t="shared" si="14"/>
        <v>928.24571300001116</v>
      </c>
      <c r="J275" s="9">
        <f t="shared" si="15"/>
        <v>145</v>
      </c>
      <c r="K275" s="28" t="s">
        <v>241</v>
      </c>
      <c r="L275"/>
    </row>
    <row r="276" spans="1:12" ht="14.1" customHeight="1" x14ac:dyDescent="0.25">
      <c r="A276" s="11" t="s">
        <v>434</v>
      </c>
      <c r="B276" s="26">
        <v>16</v>
      </c>
      <c r="C276" s="9">
        <v>1768</v>
      </c>
      <c r="D276" s="9">
        <v>1768</v>
      </c>
      <c r="E276" s="51">
        <v>330892.70235600002</v>
      </c>
      <c r="F276" s="51">
        <v>331932.92478599999</v>
      </c>
      <c r="G276" s="9" t="s">
        <v>247</v>
      </c>
      <c r="H276" s="9">
        <v>7340</v>
      </c>
      <c r="I276" s="38">
        <f t="shared" si="14"/>
        <v>1040.2224299999652</v>
      </c>
      <c r="J276" s="9">
        <f t="shared" si="15"/>
        <v>146</v>
      </c>
      <c r="K276" s="28" t="s">
        <v>241</v>
      </c>
      <c r="L276"/>
    </row>
    <row r="277" spans="1:12" ht="14.1" customHeight="1" x14ac:dyDescent="0.25">
      <c r="A277" s="11" t="s">
        <v>435</v>
      </c>
      <c r="B277" s="26">
        <v>16</v>
      </c>
      <c r="C277" s="9">
        <v>1768</v>
      </c>
      <c r="D277" s="9">
        <v>1768</v>
      </c>
      <c r="E277" s="51">
        <v>332456.30040599999</v>
      </c>
      <c r="F277" s="51">
        <v>333378.20040999999</v>
      </c>
      <c r="G277" s="9" t="s">
        <v>248</v>
      </c>
      <c r="H277" s="9">
        <v>1</v>
      </c>
      <c r="I277" s="38">
        <f t="shared" si="14"/>
        <v>921.90000399999553</v>
      </c>
      <c r="J277" s="9">
        <f t="shared" si="15"/>
        <v>147</v>
      </c>
      <c r="K277" s="28" t="s">
        <v>241</v>
      </c>
      <c r="L277"/>
    </row>
    <row r="278" spans="1:12" ht="14.1" customHeight="1" x14ac:dyDescent="0.25">
      <c r="A278" s="11" t="s">
        <v>436</v>
      </c>
      <c r="B278" s="26">
        <v>16</v>
      </c>
      <c r="C278" s="9">
        <v>1768</v>
      </c>
      <c r="D278" s="9">
        <v>1768</v>
      </c>
      <c r="E278" s="51">
        <v>333709.80355200003</v>
      </c>
      <c r="F278" s="51">
        <v>334686.88384600001</v>
      </c>
      <c r="G278" s="9" t="s">
        <v>248</v>
      </c>
      <c r="H278" s="9">
        <v>3603</v>
      </c>
      <c r="I278" s="38">
        <f t="shared" si="14"/>
        <v>977.08029399998486</v>
      </c>
      <c r="J278" s="9">
        <f t="shared" si="15"/>
        <v>148</v>
      </c>
      <c r="K278" s="28" t="s">
        <v>241</v>
      </c>
      <c r="L278"/>
    </row>
    <row r="279" spans="1:12" ht="14.1" customHeight="1" x14ac:dyDescent="0.25">
      <c r="A279" s="11" t="s">
        <v>437</v>
      </c>
      <c r="B279" s="26">
        <v>16</v>
      </c>
      <c r="C279" s="9">
        <v>1768</v>
      </c>
      <c r="D279" s="9">
        <v>1768</v>
      </c>
      <c r="E279" s="51">
        <v>334936.66967799998</v>
      </c>
      <c r="F279" s="51">
        <v>335870.30956099997</v>
      </c>
      <c r="G279" s="9" t="s">
        <v>248</v>
      </c>
      <c r="H279" s="9">
        <v>7443</v>
      </c>
      <c r="I279" s="38">
        <f t="shared" si="14"/>
        <v>933.63988299999619</v>
      </c>
      <c r="J279" s="9">
        <f t="shared" si="15"/>
        <v>149</v>
      </c>
      <c r="K279" s="28" t="s">
        <v>241</v>
      </c>
      <c r="L279"/>
    </row>
    <row r="280" spans="1:12" ht="14.1" customHeight="1" x14ac:dyDescent="0.25">
      <c r="A280" s="11" t="s">
        <v>438</v>
      </c>
      <c r="B280" s="26">
        <v>16</v>
      </c>
      <c r="C280" s="9">
        <v>1768</v>
      </c>
      <c r="D280" s="9">
        <v>1768</v>
      </c>
      <c r="E280" s="51">
        <v>336139.82484900003</v>
      </c>
      <c r="F280" s="51">
        <v>337096.58052199997</v>
      </c>
      <c r="G280" s="9" t="s">
        <v>248</v>
      </c>
      <c r="H280" s="9">
        <v>10975</v>
      </c>
      <c r="I280" s="38">
        <f t="shared" si="14"/>
        <v>956.75567299994873</v>
      </c>
      <c r="J280" s="9">
        <f t="shared" si="15"/>
        <v>150</v>
      </c>
      <c r="K280" s="28" t="s">
        <v>241</v>
      </c>
      <c r="L280"/>
    </row>
    <row r="281" spans="1:12" ht="14.1" customHeight="1" x14ac:dyDescent="0.25">
      <c r="A281" s="11" t="s">
        <v>439</v>
      </c>
      <c r="B281" s="26">
        <v>16</v>
      </c>
      <c r="C281" s="9">
        <v>1768</v>
      </c>
      <c r="D281" s="9">
        <v>1768</v>
      </c>
      <c r="E281" s="51">
        <v>337361.374144</v>
      </c>
      <c r="F281" s="51">
        <v>337621.00255400001</v>
      </c>
      <c r="G281" s="9" t="s">
        <v>249</v>
      </c>
      <c r="H281" s="9">
        <v>1</v>
      </c>
      <c r="I281" s="38">
        <f t="shared" ref="I281:I313" si="16">F281-E281</f>
        <v>259.62841000000481</v>
      </c>
      <c r="J281" s="9" t="s">
        <v>11</v>
      </c>
      <c r="K281" s="28" t="s">
        <v>241</v>
      </c>
      <c r="L281"/>
    </row>
    <row r="282" spans="1:12" ht="14.1" customHeight="1" x14ac:dyDescent="0.25">
      <c r="A282" s="11" t="s">
        <v>440</v>
      </c>
      <c r="B282" s="26">
        <v>16</v>
      </c>
      <c r="C282" s="9">
        <v>1768</v>
      </c>
      <c r="D282" s="9">
        <v>1768</v>
      </c>
      <c r="E282" s="51">
        <v>338329.673518</v>
      </c>
      <c r="F282" s="51">
        <v>338464.90908900002</v>
      </c>
      <c r="G282" s="9" t="s">
        <v>250</v>
      </c>
      <c r="H282" s="9">
        <v>1</v>
      </c>
      <c r="I282" s="38">
        <f t="shared" si="16"/>
        <v>135.23557100002654</v>
      </c>
      <c r="J282" s="9" t="s">
        <v>252</v>
      </c>
      <c r="K282" s="28" t="s">
        <v>241</v>
      </c>
      <c r="L282"/>
    </row>
    <row r="283" spans="1:12" ht="14.1" customHeight="1" x14ac:dyDescent="0.25">
      <c r="A283" s="11" t="s">
        <v>441</v>
      </c>
      <c r="B283" s="26">
        <v>16</v>
      </c>
      <c r="C283" s="9">
        <v>1768</v>
      </c>
      <c r="D283" s="9">
        <v>1768</v>
      </c>
      <c r="E283" s="51">
        <v>338999.889127</v>
      </c>
      <c r="F283" s="51">
        <v>339907.16009399999</v>
      </c>
      <c r="G283" s="9" t="s">
        <v>251</v>
      </c>
      <c r="H283" s="9">
        <v>1</v>
      </c>
      <c r="I283" s="38">
        <f t="shared" si="16"/>
        <v>907.27096699998947</v>
      </c>
      <c r="J283" s="9" t="s">
        <v>252</v>
      </c>
      <c r="K283" s="28" t="s">
        <v>241</v>
      </c>
      <c r="L283"/>
    </row>
    <row r="284" spans="1:12" s="50" customFormat="1" ht="14.1" customHeight="1" x14ac:dyDescent="0.25">
      <c r="A284" s="44"/>
      <c r="B284" s="45"/>
      <c r="C284" s="46"/>
      <c r="D284" s="46"/>
      <c r="E284" s="47"/>
      <c r="F284" s="47"/>
      <c r="G284" s="46"/>
      <c r="H284" s="46"/>
      <c r="I284" s="48"/>
      <c r="J284" s="46"/>
      <c r="K284" s="49"/>
      <c r="L284" s="46"/>
    </row>
    <row r="285" spans="1:12" ht="14.1" customHeight="1" x14ac:dyDescent="0.25">
      <c r="A285" s="11" t="s">
        <v>442</v>
      </c>
      <c r="B285" s="26">
        <v>17</v>
      </c>
      <c r="C285" s="9">
        <v>1768</v>
      </c>
      <c r="D285" s="9">
        <v>1768</v>
      </c>
      <c r="E285" s="51">
        <v>410370.40379800001</v>
      </c>
      <c r="F285" s="51">
        <v>411378.59691600001</v>
      </c>
      <c r="G285" s="9" t="s">
        <v>253</v>
      </c>
      <c r="H285" s="9">
        <v>1</v>
      </c>
      <c r="I285" s="38">
        <f t="shared" si="16"/>
        <v>1008.1931179999956</v>
      </c>
      <c r="J285" s="9">
        <v>151</v>
      </c>
      <c r="K285" s="28" t="s">
        <v>241</v>
      </c>
      <c r="L285"/>
    </row>
    <row r="286" spans="1:12" ht="14.1" customHeight="1" x14ac:dyDescent="0.25">
      <c r="A286" s="11" t="s">
        <v>443</v>
      </c>
      <c r="B286" s="26">
        <v>17</v>
      </c>
      <c r="C286" s="9">
        <v>1768</v>
      </c>
      <c r="D286" s="9">
        <v>1768</v>
      </c>
      <c r="E286" s="51">
        <v>411718.74326000002</v>
      </c>
      <c r="F286" s="51">
        <v>412658.09081600001</v>
      </c>
      <c r="G286" s="9" t="s">
        <v>253</v>
      </c>
      <c r="H286" s="9">
        <v>3784</v>
      </c>
      <c r="I286" s="38">
        <f t="shared" si="16"/>
        <v>939.34755599999335</v>
      </c>
      <c r="J286" s="9">
        <f t="shared" ref="J286:J291" si="17">J285+1</f>
        <v>152</v>
      </c>
      <c r="K286" s="28" t="s">
        <v>241</v>
      </c>
      <c r="L286"/>
    </row>
    <row r="287" spans="1:12" ht="14.1" customHeight="1" x14ac:dyDescent="0.25">
      <c r="A287" s="11" t="s">
        <v>444</v>
      </c>
      <c r="B287" s="26">
        <v>17</v>
      </c>
      <c r="C287" s="9">
        <v>1768</v>
      </c>
      <c r="D287" s="9">
        <v>1768</v>
      </c>
      <c r="E287" s="51">
        <v>412970.89807900001</v>
      </c>
      <c r="F287" s="51">
        <v>413952.73784700001</v>
      </c>
      <c r="G287" s="9" t="s">
        <v>253</v>
      </c>
      <c r="H287" s="9">
        <v>7415</v>
      </c>
      <c r="I287" s="38">
        <f t="shared" si="16"/>
        <v>981.83976800000528</v>
      </c>
      <c r="J287" s="9">
        <f t="shared" si="17"/>
        <v>153</v>
      </c>
      <c r="K287" s="28" t="s">
        <v>241</v>
      </c>
      <c r="L287"/>
    </row>
    <row r="288" spans="1:12" ht="14.1" customHeight="1" x14ac:dyDescent="0.25">
      <c r="A288" s="11" t="s">
        <v>445</v>
      </c>
      <c r="B288" s="26">
        <v>17</v>
      </c>
      <c r="C288" s="9">
        <v>1768</v>
      </c>
      <c r="D288" s="9">
        <v>1768</v>
      </c>
      <c r="E288" s="51">
        <v>414223.86025299999</v>
      </c>
      <c r="F288" s="51">
        <v>415165.25078900001</v>
      </c>
      <c r="G288" s="9" t="s">
        <v>253</v>
      </c>
      <c r="H288" s="9">
        <v>11048</v>
      </c>
      <c r="I288" s="38">
        <f t="shared" si="16"/>
        <v>941.3905360000208</v>
      </c>
      <c r="J288" s="9">
        <f t="shared" si="17"/>
        <v>154</v>
      </c>
      <c r="K288" s="28" t="s">
        <v>241</v>
      </c>
      <c r="L288"/>
    </row>
    <row r="289" spans="1:12" ht="14.1" customHeight="1" x14ac:dyDescent="0.25">
      <c r="A289" s="11" t="s">
        <v>446</v>
      </c>
      <c r="B289" s="26">
        <v>17</v>
      </c>
      <c r="C289" s="9">
        <v>1768</v>
      </c>
      <c r="D289" s="9">
        <v>1768</v>
      </c>
      <c r="E289" s="51">
        <v>415456.242034</v>
      </c>
      <c r="F289" s="51">
        <v>416376.52664900001</v>
      </c>
      <c r="G289" s="9" t="s">
        <v>254</v>
      </c>
      <c r="H289" s="9">
        <v>1</v>
      </c>
      <c r="I289" s="38">
        <f t="shared" si="16"/>
        <v>920.2846150000114</v>
      </c>
      <c r="J289" s="9">
        <f t="shared" si="17"/>
        <v>155</v>
      </c>
      <c r="K289" s="28" t="s">
        <v>241</v>
      </c>
      <c r="L289"/>
    </row>
    <row r="290" spans="1:12" ht="14.1" customHeight="1" x14ac:dyDescent="0.25">
      <c r="A290" s="11" t="s">
        <v>447</v>
      </c>
      <c r="B290" s="26">
        <v>17</v>
      </c>
      <c r="C290" s="9">
        <v>1768</v>
      </c>
      <c r="D290" s="9">
        <v>1768</v>
      </c>
      <c r="E290" s="51">
        <v>416637.24122800003</v>
      </c>
      <c r="F290" s="51">
        <v>417568.89203699998</v>
      </c>
      <c r="G290" s="9" t="s">
        <v>254</v>
      </c>
      <c r="H290" s="9">
        <v>3475</v>
      </c>
      <c r="I290" s="38">
        <f t="shared" si="16"/>
        <v>931.65080899995519</v>
      </c>
      <c r="J290" s="9">
        <f t="shared" si="17"/>
        <v>156</v>
      </c>
      <c r="K290" s="28" t="s">
        <v>241</v>
      </c>
      <c r="L290"/>
    </row>
    <row r="291" spans="1:12" ht="14.1" customHeight="1" x14ac:dyDescent="0.25">
      <c r="A291" s="11" t="s">
        <v>448</v>
      </c>
      <c r="B291" s="26">
        <v>17</v>
      </c>
      <c r="C291" s="9">
        <v>1768</v>
      </c>
      <c r="D291" s="9">
        <v>1768</v>
      </c>
      <c r="E291" s="51">
        <v>418054.94482999999</v>
      </c>
      <c r="F291" s="51">
        <v>418999.05682100001</v>
      </c>
      <c r="G291" s="9" t="s">
        <v>255</v>
      </c>
      <c r="H291" s="9">
        <v>1</v>
      </c>
      <c r="I291" s="38">
        <f t="shared" si="16"/>
        <v>944.11199100001249</v>
      </c>
      <c r="J291" s="9">
        <f t="shared" si="17"/>
        <v>157</v>
      </c>
      <c r="K291" s="28" t="s">
        <v>241</v>
      </c>
      <c r="L291"/>
    </row>
    <row r="292" spans="1:12" ht="14.1" customHeight="1" x14ac:dyDescent="0.25">
      <c r="A292" s="11" t="s">
        <v>449</v>
      </c>
      <c r="B292" s="26">
        <v>17</v>
      </c>
      <c r="C292" s="9">
        <v>1768</v>
      </c>
      <c r="D292" s="9">
        <v>1768</v>
      </c>
      <c r="E292" s="51">
        <v>419957.43692200002</v>
      </c>
      <c r="F292" s="51">
        <v>419984.79850500001</v>
      </c>
      <c r="G292" s="9" t="s">
        <v>255</v>
      </c>
      <c r="H292" s="9">
        <v>3563</v>
      </c>
      <c r="I292" s="38">
        <f t="shared" si="16"/>
        <v>27.361582999990787</v>
      </c>
      <c r="J292" s="9" t="s">
        <v>252</v>
      </c>
      <c r="K292" s="28" t="s">
        <v>241</v>
      </c>
      <c r="L292"/>
    </row>
    <row r="293" spans="1:12" ht="14.1" customHeight="1" x14ac:dyDescent="0.25">
      <c r="A293" s="11" t="s">
        <v>450</v>
      </c>
      <c r="B293" s="26">
        <v>17</v>
      </c>
      <c r="C293" s="9">
        <v>1768</v>
      </c>
      <c r="D293" s="9">
        <v>1768</v>
      </c>
      <c r="E293" s="51">
        <v>420193.57333400002</v>
      </c>
      <c r="F293" s="51">
        <v>420229.54629199998</v>
      </c>
      <c r="G293" s="9" t="s">
        <v>255</v>
      </c>
      <c r="H293" s="9">
        <v>3677</v>
      </c>
      <c r="I293" s="38">
        <f t="shared" si="16"/>
        <v>35.972957999969367</v>
      </c>
      <c r="J293" s="9" t="s">
        <v>252</v>
      </c>
      <c r="K293" s="28" t="s">
        <v>241</v>
      </c>
      <c r="L293"/>
    </row>
    <row r="294" spans="1:12" s="50" customFormat="1" ht="14.1" customHeight="1" x14ac:dyDescent="0.25">
      <c r="A294" s="44"/>
      <c r="B294" s="45"/>
      <c r="C294" s="46"/>
      <c r="D294" s="46"/>
      <c r="E294" s="47"/>
      <c r="F294" s="47"/>
      <c r="G294" s="46"/>
      <c r="H294" s="46"/>
      <c r="I294" s="48"/>
      <c r="J294" s="46"/>
      <c r="K294" s="49"/>
      <c r="L294" s="46"/>
    </row>
    <row r="295" spans="1:12" ht="14.1" customHeight="1" x14ac:dyDescent="0.25">
      <c r="A295" s="11" t="s">
        <v>460</v>
      </c>
      <c r="B295" s="26">
        <v>18</v>
      </c>
      <c r="C295" s="9">
        <v>1768</v>
      </c>
      <c r="D295" s="9">
        <v>1768</v>
      </c>
      <c r="E295" s="51">
        <v>497805.82253900002</v>
      </c>
      <c r="F295" s="51">
        <v>498765.27362599998</v>
      </c>
      <c r="G295" s="9" t="s">
        <v>451</v>
      </c>
      <c r="H295" s="9">
        <v>1</v>
      </c>
      <c r="I295" s="38">
        <f t="shared" si="16"/>
        <v>959.4510869999649</v>
      </c>
      <c r="J295" s="9">
        <v>158</v>
      </c>
      <c r="K295" s="28" t="s">
        <v>241</v>
      </c>
      <c r="L295"/>
    </row>
    <row r="296" spans="1:12" ht="14.1" customHeight="1" x14ac:dyDescent="0.25">
      <c r="A296" s="11" t="s">
        <v>461</v>
      </c>
      <c r="B296" s="26">
        <v>18</v>
      </c>
      <c r="C296" s="9">
        <v>1768</v>
      </c>
      <c r="D296" s="9">
        <v>1768</v>
      </c>
      <c r="E296" s="51">
        <v>499059.21595899999</v>
      </c>
      <c r="F296" s="51">
        <v>500079.14815199998</v>
      </c>
      <c r="G296" s="9" t="s">
        <v>451</v>
      </c>
      <c r="H296" s="9">
        <v>3556</v>
      </c>
      <c r="I296" s="38">
        <f t="shared" si="16"/>
        <v>1019.932192999986</v>
      </c>
      <c r="J296" s="9">
        <f t="shared" ref="J296:J304" si="18">J295+1</f>
        <v>159</v>
      </c>
      <c r="K296" s="28" t="s">
        <v>241</v>
      </c>
      <c r="L296"/>
    </row>
    <row r="297" spans="1:12" ht="14.1" customHeight="1" x14ac:dyDescent="0.25">
      <c r="A297" s="11" t="s">
        <v>462</v>
      </c>
      <c r="B297" s="26">
        <v>18</v>
      </c>
      <c r="C297" s="9">
        <v>1768</v>
      </c>
      <c r="D297" s="9">
        <v>1768</v>
      </c>
      <c r="E297" s="51">
        <v>500353.25998600002</v>
      </c>
      <c r="F297" s="51">
        <v>501291.09738599998</v>
      </c>
      <c r="G297" s="9" t="s">
        <v>451</v>
      </c>
      <c r="H297" s="9">
        <v>7357</v>
      </c>
      <c r="I297" s="38">
        <f t="shared" si="16"/>
        <v>937.83739999996033</v>
      </c>
      <c r="J297" s="9">
        <f t="shared" si="18"/>
        <v>160</v>
      </c>
      <c r="K297" s="28" t="s">
        <v>241</v>
      </c>
      <c r="L297"/>
    </row>
    <row r="298" spans="1:12" ht="14.1" customHeight="1" x14ac:dyDescent="0.25">
      <c r="A298" s="11" t="s">
        <v>463</v>
      </c>
      <c r="B298" s="26">
        <v>18</v>
      </c>
      <c r="C298" s="9">
        <v>1768</v>
      </c>
      <c r="D298" s="9">
        <v>1768</v>
      </c>
      <c r="E298" s="51">
        <v>501617.389165</v>
      </c>
      <c r="F298" s="51">
        <v>502620.70115500002</v>
      </c>
      <c r="G298" s="9" t="s">
        <v>451</v>
      </c>
      <c r="H298" s="9">
        <v>10869</v>
      </c>
      <c r="I298" s="38">
        <f t="shared" si="16"/>
        <v>1003.3119900000165</v>
      </c>
      <c r="J298" s="9">
        <f t="shared" si="18"/>
        <v>161</v>
      </c>
      <c r="K298" s="28" t="s">
        <v>241</v>
      </c>
      <c r="L298"/>
    </row>
    <row r="299" spans="1:12" ht="14.1" customHeight="1" x14ac:dyDescent="0.25">
      <c r="A299" s="11" t="s">
        <v>464</v>
      </c>
      <c r="B299" s="26">
        <v>18</v>
      </c>
      <c r="C299" s="9">
        <v>1768</v>
      </c>
      <c r="D299" s="9">
        <v>1768</v>
      </c>
      <c r="E299" s="51">
        <v>502832.487785</v>
      </c>
      <c r="F299" s="51">
        <v>503803.24104599998</v>
      </c>
      <c r="G299" s="9" t="s">
        <v>452</v>
      </c>
      <c r="H299" s="9">
        <v>1</v>
      </c>
      <c r="I299" s="38">
        <f t="shared" si="16"/>
        <v>970.75326099997619</v>
      </c>
      <c r="J299" s="9">
        <f t="shared" si="18"/>
        <v>162</v>
      </c>
      <c r="K299" s="28" t="s">
        <v>241</v>
      </c>
      <c r="L299"/>
    </row>
    <row r="300" spans="1:12" ht="14.1" customHeight="1" x14ac:dyDescent="0.25">
      <c r="A300" s="11" t="s">
        <v>465</v>
      </c>
      <c r="B300" s="26">
        <v>18</v>
      </c>
      <c r="C300" s="9">
        <v>1768</v>
      </c>
      <c r="D300" s="9">
        <v>1768</v>
      </c>
      <c r="E300" s="51">
        <v>504026.05881999998</v>
      </c>
      <c r="F300" s="51">
        <v>505002.53665999998</v>
      </c>
      <c r="G300" s="9" t="s">
        <v>452</v>
      </c>
      <c r="H300" s="9">
        <v>3571</v>
      </c>
      <c r="I300" s="38">
        <f t="shared" si="16"/>
        <v>976.47784000000684</v>
      </c>
      <c r="J300" s="9">
        <f t="shared" si="18"/>
        <v>163</v>
      </c>
      <c r="K300" s="28" t="s">
        <v>241</v>
      </c>
      <c r="L300"/>
    </row>
    <row r="301" spans="1:12" ht="14.1" customHeight="1" x14ac:dyDescent="0.25">
      <c r="A301" s="11" t="s">
        <v>466</v>
      </c>
      <c r="B301" s="26">
        <v>18</v>
      </c>
      <c r="C301" s="9">
        <v>1768</v>
      </c>
      <c r="D301" s="9">
        <v>1768</v>
      </c>
      <c r="E301" s="51">
        <v>505255.609559</v>
      </c>
      <c r="F301" s="51">
        <v>506035.843987</v>
      </c>
      <c r="G301" s="9" t="s">
        <v>452</v>
      </c>
      <c r="H301" s="9">
        <v>7248</v>
      </c>
      <c r="I301" s="38">
        <f t="shared" si="16"/>
        <v>780.23442799999611</v>
      </c>
      <c r="J301" s="9">
        <f t="shared" si="18"/>
        <v>164</v>
      </c>
      <c r="K301" s="28" t="s">
        <v>241</v>
      </c>
      <c r="L301"/>
    </row>
    <row r="302" spans="1:12" ht="14.1" customHeight="1" x14ac:dyDescent="0.25">
      <c r="A302" s="11" t="s">
        <v>467</v>
      </c>
      <c r="B302" s="26">
        <v>18</v>
      </c>
      <c r="C302" s="9">
        <v>1768</v>
      </c>
      <c r="D302" s="9">
        <v>1768</v>
      </c>
      <c r="E302" s="51">
        <v>506589.67754800001</v>
      </c>
      <c r="F302" s="51">
        <v>507568.36126999999</v>
      </c>
      <c r="G302" s="9" t="s">
        <v>453</v>
      </c>
      <c r="H302" s="9">
        <v>1</v>
      </c>
      <c r="I302" s="38">
        <f t="shared" si="16"/>
        <v>978.68372199998703</v>
      </c>
      <c r="J302" s="9">
        <f t="shared" si="18"/>
        <v>165</v>
      </c>
      <c r="K302" s="28" t="s">
        <v>241</v>
      </c>
      <c r="L302"/>
    </row>
    <row r="303" spans="1:12" ht="14.1" customHeight="1" x14ac:dyDescent="0.25">
      <c r="A303" s="11" t="s">
        <v>468</v>
      </c>
      <c r="B303" s="26">
        <v>18</v>
      </c>
      <c r="C303" s="9">
        <v>1768</v>
      </c>
      <c r="D303" s="9">
        <v>1768</v>
      </c>
      <c r="E303" s="51">
        <v>507811.34778900002</v>
      </c>
      <c r="F303" s="51">
        <v>508754.23486700002</v>
      </c>
      <c r="G303" s="9" t="s">
        <v>453</v>
      </c>
      <c r="H303" s="9">
        <v>3641</v>
      </c>
      <c r="I303" s="38">
        <f t="shared" si="16"/>
        <v>942.88707799999975</v>
      </c>
      <c r="J303" s="9">
        <f t="shared" si="18"/>
        <v>166</v>
      </c>
      <c r="K303" s="28" t="s">
        <v>241</v>
      </c>
      <c r="L303"/>
    </row>
    <row r="304" spans="1:12" ht="14.1" customHeight="1" x14ac:dyDescent="0.25">
      <c r="A304" s="11" t="s">
        <v>469</v>
      </c>
      <c r="B304" s="26">
        <v>18</v>
      </c>
      <c r="C304" s="9">
        <v>1768</v>
      </c>
      <c r="D304" s="9">
        <v>1768</v>
      </c>
      <c r="E304" s="51">
        <v>509045.62056800001</v>
      </c>
      <c r="F304" s="51">
        <v>509974.81118199998</v>
      </c>
      <c r="G304" s="9" t="s">
        <v>453</v>
      </c>
      <c r="H304" s="9">
        <v>7087</v>
      </c>
      <c r="I304" s="38">
        <f t="shared" si="16"/>
        <v>929.19061399996281</v>
      </c>
      <c r="J304" s="9">
        <f t="shared" si="18"/>
        <v>167</v>
      </c>
      <c r="K304" s="28" t="s">
        <v>241</v>
      </c>
      <c r="L304"/>
    </row>
    <row r="305" spans="1:12" s="50" customFormat="1" ht="14.1" customHeight="1" x14ac:dyDescent="0.25">
      <c r="A305" s="44"/>
      <c r="B305" s="45"/>
      <c r="C305" s="46"/>
      <c r="D305" s="46"/>
      <c r="E305" s="47"/>
      <c r="F305" s="47"/>
      <c r="G305" s="46"/>
      <c r="H305" s="46"/>
      <c r="I305" s="48"/>
      <c r="J305" s="46"/>
      <c r="K305" s="49"/>
      <c r="L305" s="46"/>
    </row>
    <row r="306" spans="1:12" ht="14.1" customHeight="1" x14ac:dyDescent="0.25">
      <c r="A306" s="11" t="s">
        <v>454</v>
      </c>
      <c r="B306" s="26">
        <v>19</v>
      </c>
      <c r="C306" s="11">
        <v>1768</v>
      </c>
      <c r="D306" s="11">
        <v>1768</v>
      </c>
      <c r="E306" s="51">
        <v>582006.71515099995</v>
      </c>
      <c r="F306" s="51">
        <v>582267.40669500001</v>
      </c>
      <c r="G306" s="9" t="s">
        <v>472</v>
      </c>
      <c r="H306" s="9">
        <v>1</v>
      </c>
      <c r="I306" s="38">
        <f t="shared" si="16"/>
        <v>260.69154400005937</v>
      </c>
      <c r="J306" s="9">
        <v>585</v>
      </c>
      <c r="K306" s="28" t="s">
        <v>241</v>
      </c>
      <c r="L306"/>
    </row>
    <row r="307" spans="1:12" ht="14.1" customHeight="1" x14ac:dyDescent="0.25">
      <c r="A307" s="11" t="s">
        <v>455</v>
      </c>
      <c r="B307" s="26">
        <v>19</v>
      </c>
      <c r="C307" s="11">
        <v>1768</v>
      </c>
      <c r="D307" s="11">
        <v>1768</v>
      </c>
      <c r="E307" s="51">
        <v>582606.82447800005</v>
      </c>
      <c r="F307" s="51">
        <v>583600.99972600001</v>
      </c>
      <c r="G307" s="9" t="s">
        <v>472</v>
      </c>
      <c r="H307" s="9">
        <v>724</v>
      </c>
      <c r="I307" s="38">
        <f t="shared" si="16"/>
        <v>994.1752479999559</v>
      </c>
      <c r="J307" s="9">
        <v>168</v>
      </c>
      <c r="K307" s="28" t="s">
        <v>241</v>
      </c>
      <c r="L307"/>
    </row>
    <row r="308" spans="1:12" ht="14.1" customHeight="1" x14ac:dyDescent="0.25">
      <c r="A308" s="11" t="s">
        <v>456</v>
      </c>
      <c r="B308" s="26">
        <v>19</v>
      </c>
      <c r="C308" s="11">
        <v>1768</v>
      </c>
      <c r="D308" s="11">
        <v>1768</v>
      </c>
      <c r="E308" s="51">
        <v>583884.39955900004</v>
      </c>
      <c r="F308" s="51">
        <v>584787.24914199999</v>
      </c>
      <c r="G308" s="9" t="s">
        <v>472</v>
      </c>
      <c r="H308" s="9">
        <v>4438</v>
      </c>
      <c r="I308" s="38">
        <f t="shared" si="16"/>
        <v>902.84958299994469</v>
      </c>
      <c r="J308" s="9">
        <v>169</v>
      </c>
      <c r="K308" s="28" t="s">
        <v>241</v>
      </c>
      <c r="L308"/>
    </row>
    <row r="309" spans="1:12" ht="14.1" customHeight="1" x14ac:dyDescent="0.25">
      <c r="A309" s="11" t="s">
        <v>457</v>
      </c>
      <c r="B309" s="26">
        <v>19</v>
      </c>
      <c r="C309" s="11">
        <v>1768</v>
      </c>
      <c r="D309" s="11">
        <v>1768</v>
      </c>
      <c r="E309" s="51">
        <v>585079.96109600004</v>
      </c>
      <c r="F309" s="51">
        <v>585202.01994000003</v>
      </c>
      <c r="G309" s="9" t="s">
        <v>472</v>
      </c>
      <c r="H309" s="9">
        <v>7667</v>
      </c>
      <c r="I309" s="38">
        <f t="shared" si="16"/>
        <v>122.05884399998467</v>
      </c>
      <c r="J309" s="9">
        <v>585</v>
      </c>
      <c r="K309" s="28" t="s">
        <v>241</v>
      </c>
      <c r="L309"/>
    </row>
    <row r="310" spans="1:12" ht="14.1" customHeight="1" x14ac:dyDescent="0.25">
      <c r="A310" s="11" t="s">
        <v>458</v>
      </c>
      <c r="B310" s="26">
        <v>19</v>
      </c>
      <c r="C310" s="11">
        <v>1768</v>
      </c>
      <c r="D310" s="11">
        <v>1768</v>
      </c>
      <c r="E310" s="51">
        <v>585692.37529700005</v>
      </c>
      <c r="F310" s="51">
        <v>586756.29790899996</v>
      </c>
      <c r="G310" s="9" t="s">
        <v>472</v>
      </c>
      <c r="H310" s="9">
        <v>7885</v>
      </c>
      <c r="I310" s="38">
        <f t="shared" si="16"/>
        <v>1063.9226119999075</v>
      </c>
      <c r="J310" s="9">
        <v>170</v>
      </c>
      <c r="K310" s="28" t="s">
        <v>241</v>
      </c>
      <c r="L310"/>
    </row>
    <row r="311" spans="1:12" ht="14.1" customHeight="1" x14ac:dyDescent="0.25">
      <c r="A311" s="11" t="s">
        <v>459</v>
      </c>
      <c r="B311" s="26">
        <v>19</v>
      </c>
      <c r="C311" s="11">
        <v>1768</v>
      </c>
      <c r="D311" s="11">
        <v>1768</v>
      </c>
      <c r="E311" s="51">
        <v>587290.35689099994</v>
      </c>
      <c r="F311" s="51">
        <v>587633.49571599998</v>
      </c>
      <c r="G311" s="9" t="s">
        <v>472</v>
      </c>
      <c r="H311" s="9">
        <v>11705</v>
      </c>
      <c r="I311" s="38">
        <f t="shared" si="16"/>
        <v>343.13882500003092</v>
      </c>
      <c r="J311" s="9" t="s">
        <v>11</v>
      </c>
      <c r="K311" s="28" t="s">
        <v>241</v>
      </c>
      <c r="L311"/>
    </row>
    <row r="312" spans="1:12" s="21" customFormat="1" x14ac:dyDescent="0.25">
      <c r="A312" s="11" t="s">
        <v>470</v>
      </c>
      <c r="B312" s="26">
        <v>19</v>
      </c>
      <c r="C312" s="9">
        <v>1768</v>
      </c>
      <c r="D312" s="11">
        <v>1768</v>
      </c>
      <c r="E312" s="9">
        <v>588148.49947499996</v>
      </c>
      <c r="F312" s="9">
        <v>588164.80429999996</v>
      </c>
      <c r="G312" s="9" t="s">
        <v>472</v>
      </c>
      <c r="H312" s="9">
        <v>12409</v>
      </c>
      <c r="I312" s="38">
        <f t="shared" si="16"/>
        <v>16.304824999999255</v>
      </c>
      <c r="J312" s="9" t="s">
        <v>252</v>
      </c>
      <c r="K312" s="28" t="s">
        <v>241</v>
      </c>
      <c r="L312" s="43"/>
    </row>
    <row r="313" spans="1:12" x14ac:dyDescent="0.25">
      <c r="A313" s="11" t="s">
        <v>471</v>
      </c>
      <c r="B313" s="26">
        <v>19</v>
      </c>
      <c r="C313" s="9">
        <v>1768</v>
      </c>
      <c r="D313" s="11">
        <v>1768</v>
      </c>
      <c r="E313" s="52">
        <v>588414.08804499998</v>
      </c>
      <c r="F313" s="52">
        <v>588452.98336900002</v>
      </c>
      <c r="G313" s="9" t="s">
        <v>472</v>
      </c>
      <c r="H313" s="9">
        <v>12475</v>
      </c>
      <c r="I313" s="38">
        <f t="shared" si="16"/>
        <v>38.895324000041001</v>
      </c>
      <c r="J313" s="9" t="s">
        <v>252</v>
      </c>
      <c r="K313" s="28" t="s">
        <v>241</v>
      </c>
      <c r="L313" s="43"/>
    </row>
    <row r="314" spans="1:12" x14ac:dyDescent="0.25">
      <c r="A314" s="11"/>
      <c r="B314" s="26"/>
      <c r="C314" s="9"/>
      <c r="D314" s="9"/>
      <c r="E314" s="9"/>
      <c r="F314" s="9"/>
      <c r="G314" s="9"/>
      <c r="H314" s="9"/>
      <c r="I314" s="38"/>
      <c r="J314" s="9"/>
      <c r="K314" s="9"/>
      <c r="L314" s="9"/>
    </row>
    <row r="315" spans="1:12" x14ac:dyDescent="0.25">
      <c r="A315" s="11"/>
      <c r="B315" s="26"/>
      <c r="C315" s="9"/>
      <c r="D315" s="9"/>
      <c r="E315" s="9"/>
      <c r="F315" s="9"/>
      <c r="G315" s="9"/>
      <c r="H315" s="9"/>
      <c r="I315" s="38"/>
      <c r="J315" s="9"/>
      <c r="K315" s="9"/>
      <c r="L315" s="9"/>
    </row>
    <row r="316" spans="1:12" x14ac:dyDescent="0.25">
      <c r="A316" s="11"/>
      <c r="B316" s="26"/>
      <c r="C316" s="9"/>
      <c r="D316" s="9"/>
      <c r="E316" s="9"/>
      <c r="F316" s="9"/>
      <c r="G316" s="9"/>
      <c r="H316" s="9"/>
      <c r="I316" s="38"/>
      <c r="J316" s="9"/>
      <c r="K316" s="9"/>
      <c r="L316" s="9"/>
    </row>
    <row r="317" spans="1:12" x14ac:dyDescent="0.25">
      <c r="A317" s="11"/>
      <c r="B317" s="26"/>
      <c r="C317" s="9"/>
      <c r="D317" s="9"/>
      <c r="E317" s="9"/>
      <c r="F317" s="9"/>
      <c r="G317" s="9"/>
      <c r="H317" s="9"/>
      <c r="I317" s="38"/>
      <c r="J317" s="9"/>
      <c r="K317" s="9"/>
      <c r="L317" s="9"/>
    </row>
    <row r="318" spans="1:12" x14ac:dyDescent="0.25">
      <c r="A318" s="11"/>
      <c r="B318" s="26"/>
      <c r="C318" s="9"/>
      <c r="D318" s="9"/>
      <c r="E318" s="9"/>
      <c r="F318" s="9"/>
      <c r="G318" s="9"/>
      <c r="H318" s="9"/>
      <c r="I318" s="38"/>
      <c r="J318" s="9"/>
      <c r="K318" s="9"/>
      <c r="L318" s="9"/>
    </row>
    <row r="319" spans="1:12" x14ac:dyDescent="0.25">
      <c r="A319" s="11"/>
      <c r="B319" s="26"/>
      <c r="C319" s="9"/>
      <c r="D319" s="9"/>
      <c r="E319" s="9"/>
      <c r="F319" s="9"/>
      <c r="G319" s="9"/>
      <c r="H319" s="9"/>
      <c r="I319" s="38"/>
      <c r="J319" s="9"/>
      <c r="K319" s="9"/>
      <c r="L319" s="9"/>
    </row>
    <row r="320" spans="1:12" x14ac:dyDescent="0.25">
      <c r="A320" s="11"/>
      <c r="B320" s="26"/>
      <c r="C320" s="9"/>
      <c r="D320" s="9"/>
      <c r="E320" s="9"/>
      <c r="F320" s="9"/>
      <c r="G320" s="9"/>
      <c r="H320" s="9"/>
      <c r="I320" s="38"/>
      <c r="J320" s="9"/>
      <c r="K320" s="9"/>
      <c r="L320" s="9"/>
    </row>
    <row r="321" spans="1:12" x14ac:dyDescent="0.25">
      <c r="A321" s="11"/>
      <c r="B321" s="26"/>
      <c r="C321" s="9"/>
      <c r="D321" s="9"/>
      <c r="E321" s="9"/>
      <c r="F321" s="9"/>
      <c r="G321" s="9"/>
      <c r="H321" s="9"/>
      <c r="I321" s="38"/>
      <c r="J321" s="9"/>
      <c r="K321" s="9"/>
      <c r="L321" s="9"/>
    </row>
    <row r="322" spans="1:12" x14ac:dyDescent="0.25">
      <c r="A322" s="11"/>
      <c r="B322" s="26"/>
      <c r="C322" s="9"/>
      <c r="D322" s="9"/>
      <c r="E322" s="9"/>
      <c r="F322" s="9"/>
      <c r="G322" s="9"/>
      <c r="H322" s="9"/>
      <c r="I322" s="38"/>
      <c r="J322" s="9"/>
      <c r="K322" s="9"/>
      <c r="L322" s="9"/>
    </row>
    <row r="323" spans="1:12" x14ac:dyDescent="0.25">
      <c r="A323" s="11"/>
      <c r="B323" s="26"/>
      <c r="C323" s="9"/>
      <c r="D323" s="9"/>
      <c r="E323" s="9"/>
      <c r="F323" s="9"/>
      <c r="G323" s="9"/>
      <c r="H323" s="9"/>
      <c r="I323" s="38"/>
      <c r="J323" s="9"/>
      <c r="K323" s="9"/>
      <c r="L323" s="9"/>
    </row>
    <row r="324" spans="1:12" x14ac:dyDescent="0.25">
      <c r="A324" s="11"/>
      <c r="B324" s="26"/>
      <c r="C324" s="9"/>
      <c r="D324" s="9"/>
      <c r="E324" s="9"/>
      <c r="F324" s="9"/>
      <c r="G324" s="9"/>
      <c r="H324" s="9"/>
      <c r="I324" s="38"/>
      <c r="J324" s="9"/>
      <c r="K324" s="9"/>
      <c r="L324" s="9"/>
    </row>
    <row r="325" spans="1:12" x14ac:dyDescent="0.25">
      <c r="A325" s="11"/>
      <c r="B325" s="26"/>
      <c r="C325" s="9"/>
      <c r="D325" s="9"/>
      <c r="E325" s="9"/>
      <c r="F325" s="9"/>
      <c r="G325" s="9"/>
      <c r="H325" s="9"/>
      <c r="I325" s="38"/>
      <c r="J325" s="9"/>
      <c r="K325" s="9"/>
      <c r="L325" s="9"/>
    </row>
    <row r="326" spans="1:12" x14ac:dyDescent="0.25">
      <c r="A326" s="11"/>
      <c r="B326" s="26"/>
      <c r="C326" s="9"/>
      <c r="D326" s="9"/>
      <c r="E326" s="9"/>
      <c r="F326" s="9"/>
      <c r="G326" s="9"/>
      <c r="H326" s="9"/>
      <c r="I326" s="38"/>
      <c r="J326" s="9"/>
      <c r="K326" s="9"/>
      <c r="L326" s="9"/>
    </row>
    <row r="327" spans="1:12" x14ac:dyDescent="0.25">
      <c r="A327" s="11"/>
      <c r="B327" s="26"/>
      <c r="C327" s="9"/>
      <c r="D327" s="9"/>
      <c r="E327" s="9"/>
      <c r="F327" s="9"/>
      <c r="G327" s="9"/>
      <c r="H327" s="9"/>
      <c r="I327" s="38"/>
      <c r="J327" s="9"/>
      <c r="K327" s="9"/>
      <c r="L327" s="9"/>
    </row>
    <row r="328" spans="1:12" x14ac:dyDescent="0.25">
      <c r="A328" s="11"/>
      <c r="B328" s="26"/>
      <c r="C328" s="9"/>
      <c r="D328" s="9"/>
      <c r="E328" s="9"/>
      <c r="F328" s="9"/>
      <c r="G328" s="9"/>
      <c r="H328" s="9"/>
      <c r="I328" s="38"/>
      <c r="J328" s="9"/>
      <c r="K328" s="9"/>
      <c r="L328" s="9"/>
    </row>
    <row r="329" spans="1:12" x14ac:dyDescent="0.25">
      <c r="A329" s="11"/>
      <c r="B329" s="26"/>
      <c r="C329" s="9"/>
      <c r="D329" s="9"/>
      <c r="E329" s="9"/>
      <c r="F329" s="9"/>
      <c r="G329" s="9"/>
      <c r="H329" s="9"/>
      <c r="I329" s="38"/>
      <c r="J329" s="9"/>
      <c r="K329" s="9"/>
      <c r="L329" s="9"/>
    </row>
    <row r="330" spans="1:12" x14ac:dyDescent="0.25">
      <c r="A330" s="11"/>
      <c r="B330" s="26"/>
      <c r="C330" s="9"/>
      <c r="D330" s="9"/>
      <c r="E330" s="9"/>
      <c r="F330" s="9"/>
      <c r="G330" s="9"/>
      <c r="H330" s="9"/>
      <c r="I330" s="38"/>
      <c r="J330" s="9"/>
      <c r="K330" s="9"/>
      <c r="L330" s="9"/>
    </row>
    <row r="331" spans="1:12" x14ac:dyDescent="0.25">
      <c r="A331" s="11"/>
      <c r="B331" s="26"/>
      <c r="C331" s="9"/>
      <c r="D331" s="9"/>
      <c r="E331" s="9"/>
      <c r="F331" s="9"/>
      <c r="G331" s="9"/>
      <c r="H331" s="9"/>
      <c r="I331" s="38"/>
      <c r="J331" s="9"/>
      <c r="K331" s="9"/>
      <c r="L331" s="9"/>
    </row>
    <row r="332" spans="1:12" x14ac:dyDescent="0.25">
      <c r="A332" s="11"/>
      <c r="B332" s="26"/>
      <c r="C332" s="9"/>
      <c r="D332" s="9"/>
      <c r="E332" s="9"/>
      <c r="F332" s="9"/>
      <c r="G332" s="9"/>
      <c r="H332" s="9"/>
      <c r="I332" s="38"/>
      <c r="J332" s="9"/>
      <c r="K332" s="9"/>
      <c r="L332" s="9"/>
    </row>
    <row r="333" spans="1:12" x14ac:dyDescent="0.25">
      <c r="A333" s="11"/>
      <c r="B333" s="26"/>
      <c r="C333" s="9"/>
      <c r="D333" s="9"/>
      <c r="E333" s="9"/>
      <c r="F333" s="9"/>
      <c r="G333" s="9"/>
      <c r="H333" s="9"/>
      <c r="I333" s="38"/>
      <c r="J333" s="9"/>
      <c r="K333" s="9"/>
      <c r="L333" s="9"/>
    </row>
    <row r="334" spans="1:12" x14ac:dyDescent="0.25">
      <c r="A334" s="11"/>
      <c r="B334" s="26"/>
      <c r="C334" s="9"/>
      <c r="D334" s="9"/>
      <c r="E334" s="9"/>
      <c r="F334" s="9"/>
      <c r="G334" s="9"/>
      <c r="H334" s="9"/>
      <c r="I334" s="38"/>
      <c r="J334" s="9"/>
      <c r="K334" s="9"/>
      <c r="L334" s="9"/>
    </row>
    <row r="335" spans="1:12" x14ac:dyDescent="0.25">
      <c r="A335" s="11"/>
      <c r="B335" s="26"/>
      <c r="C335" s="9"/>
      <c r="D335" s="9"/>
      <c r="E335" s="9"/>
      <c r="F335" s="9"/>
      <c r="G335" s="9"/>
      <c r="H335" s="9"/>
      <c r="I335" s="38"/>
      <c r="J335" s="9"/>
      <c r="K335" s="9"/>
      <c r="L335" s="9"/>
    </row>
    <row r="336" spans="1:12" x14ac:dyDescent="0.25">
      <c r="A336" s="11"/>
      <c r="B336" s="26"/>
      <c r="C336" s="9"/>
      <c r="D336" s="9"/>
      <c r="E336" s="9"/>
      <c r="F336" s="9"/>
      <c r="G336" s="9"/>
      <c r="H336" s="9"/>
      <c r="I336" s="38"/>
      <c r="J336" s="9"/>
      <c r="K336" s="9"/>
      <c r="L336" s="9"/>
    </row>
    <row r="337" spans="1:12" x14ac:dyDescent="0.25">
      <c r="A337" s="11"/>
      <c r="B337" s="26"/>
      <c r="C337" s="9"/>
      <c r="D337" s="9"/>
      <c r="E337" s="9"/>
      <c r="F337" s="9"/>
      <c r="G337" s="9"/>
      <c r="H337" s="9"/>
      <c r="I337" s="38"/>
      <c r="J337" s="9"/>
      <c r="K337" s="9"/>
      <c r="L337" s="9"/>
    </row>
    <row r="338" spans="1:12" x14ac:dyDescent="0.25">
      <c r="A338" s="11"/>
      <c r="B338" s="26"/>
      <c r="C338" s="9"/>
      <c r="D338" s="9"/>
      <c r="E338" s="9"/>
      <c r="F338" s="9"/>
      <c r="G338" s="9"/>
      <c r="H338" s="9"/>
      <c r="I338" s="38"/>
      <c r="J338" s="9"/>
      <c r="K338" s="9"/>
      <c r="L338" s="9"/>
    </row>
    <row r="339" spans="1:12" x14ac:dyDescent="0.25">
      <c r="A339" s="11"/>
      <c r="B339" s="26"/>
      <c r="C339" s="9"/>
      <c r="D339" s="9"/>
      <c r="E339" s="9"/>
      <c r="F339" s="9"/>
      <c r="G339" s="9"/>
      <c r="H339" s="9"/>
      <c r="I339" s="38"/>
      <c r="J339" s="9"/>
      <c r="K339" s="9"/>
      <c r="L339" s="9"/>
    </row>
    <row r="340" spans="1:12" x14ac:dyDescent="0.25">
      <c r="A340" s="11"/>
      <c r="B340" s="26"/>
      <c r="C340" s="9"/>
      <c r="D340" s="9"/>
      <c r="E340" s="9"/>
      <c r="F340" s="9"/>
      <c r="G340" s="9"/>
      <c r="H340" s="9"/>
      <c r="I340" s="38"/>
      <c r="J340" s="9"/>
      <c r="K340" s="9"/>
      <c r="L340" s="9"/>
    </row>
    <row r="341" spans="1:12" x14ac:dyDescent="0.25">
      <c r="A341" s="11"/>
      <c r="B341" s="26"/>
      <c r="C341" s="9"/>
      <c r="D341" s="9"/>
      <c r="E341" s="9"/>
      <c r="F341" s="9"/>
      <c r="G341" s="9"/>
      <c r="H341" s="9"/>
      <c r="I341" s="38"/>
      <c r="J341" s="9"/>
      <c r="K341" s="9"/>
      <c r="L341" s="9"/>
    </row>
    <row r="342" spans="1:12" x14ac:dyDescent="0.25">
      <c r="A342" s="11"/>
      <c r="B342" s="26"/>
      <c r="C342" s="9"/>
      <c r="D342" s="9"/>
      <c r="E342" s="9"/>
      <c r="F342" s="9"/>
      <c r="G342" s="9"/>
      <c r="H342" s="9"/>
      <c r="I342" s="38"/>
      <c r="J342" s="9"/>
      <c r="K342" s="9"/>
      <c r="L342" s="9"/>
    </row>
    <row r="343" spans="1:12" x14ac:dyDescent="0.25">
      <c r="A343" s="11"/>
      <c r="B343" s="26"/>
      <c r="C343" s="9"/>
      <c r="D343" s="9"/>
      <c r="E343" s="9"/>
      <c r="F343" s="9"/>
      <c r="G343" s="9"/>
      <c r="H343" s="9"/>
      <c r="I343" s="38"/>
      <c r="J343" s="9"/>
      <c r="K343" s="9"/>
      <c r="L343" s="9"/>
    </row>
    <row r="344" spans="1:12" x14ac:dyDescent="0.25">
      <c r="A344" s="11"/>
      <c r="B344" s="26"/>
      <c r="C344" s="9"/>
      <c r="D344" s="9"/>
      <c r="E344" s="9"/>
      <c r="F344" s="9"/>
      <c r="G344" s="9"/>
      <c r="H344" s="9"/>
      <c r="I344" s="38"/>
      <c r="J344" s="9"/>
      <c r="K344" s="9"/>
      <c r="L344" s="9"/>
    </row>
    <row r="345" spans="1:12" x14ac:dyDescent="0.25">
      <c r="A345" s="11"/>
      <c r="B345" s="26"/>
      <c r="C345" s="9"/>
      <c r="D345" s="9"/>
      <c r="E345" s="9"/>
      <c r="F345" s="9"/>
      <c r="G345" s="9"/>
      <c r="H345" s="9"/>
      <c r="I345" s="38"/>
      <c r="J345" s="9"/>
      <c r="K345" s="9"/>
      <c r="L345" s="9"/>
    </row>
    <row r="346" spans="1:12" x14ac:dyDescent="0.25">
      <c r="A346" s="11"/>
      <c r="B346" s="26"/>
      <c r="C346" s="9"/>
      <c r="D346" s="9"/>
      <c r="E346" s="9"/>
      <c r="F346" s="9"/>
      <c r="G346" s="9"/>
      <c r="H346" s="9"/>
      <c r="I346" s="38"/>
      <c r="J346" s="9"/>
      <c r="K346" s="9"/>
      <c r="L346" s="9"/>
    </row>
    <row r="347" spans="1:12" x14ac:dyDescent="0.25">
      <c r="A347" s="11"/>
      <c r="B347" s="26"/>
      <c r="C347" s="9"/>
      <c r="D347" s="9"/>
      <c r="E347" s="9"/>
      <c r="F347" s="9"/>
      <c r="G347" s="9"/>
      <c r="H347" s="9"/>
      <c r="I347" s="38"/>
      <c r="J347" s="9"/>
      <c r="K347" s="9"/>
      <c r="L347" s="9"/>
    </row>
    <row r="348" spans="1:12" x14ac:dyDescent="0.25">
      <c r="A348" s="11"/>
      <c r="B348" s="26"/>
      <c r="C348" s="9"/>
      <c r="D348" s="9"/>
      <c r="E348" s="9"/>
      <c r="F348" s="9"/>
      <c r="G348" s="9"/>
      <c r="H348" s="9"/>
      <c r="I348" s="38"/>
      <c r="J348" s="9"/>
      <c r="K348" s="9"/>
      <c r="L348" s="9"/>
    </row>
    <row r="349" spans="1:12" x14ac:dyDescent="0.25">
      <c r="A349" s="11"/>
      <c r="B349" s="26"/>
      <c r="C349" s="9"/>
      <c r="D349" s="9"/>
      <c r="E349" s="9"/>
      <c r="F349" s="9"/>
      <c r="G349" s="9"/>
      <c r="H349" s="9"/>
      <c r="I349" s="38"/>
      <c r="J349" s="9"/>
      <c r="K349" s="9"/>
      <c r="L349" s="9"/>
    </row>
    <row r="350" spans="1:12" x14ac:dyDescent="0.25">
      <c r="A350" s="11"/>
      <c r="B350" s="26"/>
      <c r="C350" s="9"/>
      <c r="D350" s="9"/>
      <c r="E350" s="9"/>
      <c r="F350" s="9"/>
      <c r="G350" s="9"/>
      <c r="H350" s="9"/>
      <c r="I350" s="38"/>
      <c r="J350" s="9"/>
      <c r="K350" s="9"/>
      <c r="L350" s="9"/>
    </row>
    <row r="351" spans="1:12" x14ac:dyDescent="0.25">
      <c r="A351" s="11"/>
      <c r="B351" s="26"/>
      <c r="C351" s="9"/>
      <c r="D351" s="9"/>
      <c r="E351" s="9"/>
      <c r="F351" s="9"/>
      <c r="G351" s="9"/>
      <c r="H351" s="9"/>
      <c r="I351" s="38"/>
      <c r="J351" s="9"/>
      <c r="K351" s="9"/>
      <c r="L351" s="9"/>
    </row>
    <row r="352" spans="1:12" x14ac:dyDescent="0.25">
      <c r="A352" s="11"/>
      <c r="B352" s="26"/>
      <c r="C352" s="9"/>
      <c r="D352" s="9"/>
      <c r="E352" s="9"/>
      <c r="F352" s="9"/>
      <c r="G352" s="9"/>
      <c r="H352" s="9"/>
      <c r="I352" s="38"/>
      <c r="J352" s="9"/>
      <c r="K352" s="9"/>
      <c r="L352" s="9"/>
    </row>
    <row r="353" spans="1:12" x14ac:dyDescent="0.25">
      <c r="A353" s="11"/>
      <c r="B353" s="26"/>
      <c r="C353" s="9"/>
      <c r="D353" s="9"/>
      <c r="E353" s="9"/>
      <c r="F353" s="9"/>
      <c r="G353" s="9"/>
      <c r="H353" s="9"/>
      <c r="I353" s="38"/>
      <c r="J353" s="9"/>
      <c r="K353" s="9"/>
      <c r="L353" s="9"/>
    </row>
    <row r="354" spans="1:12" x14ac:dyDescent="0.25">
      <c r="A354" s="11"/>
      <c r="B354" s="26"/>
      <c r="C354" s="9"/>
      <c r="D354" s="9"/>
      <c r="E354" s="9"/>
      <c r="F354" s="9"/>
      <c r="G354" s="9"/>
      <c r="H354" s="9"/>
      <c r="I354" s="38"/>
      <c r="J354" s="9"/>
      <c r="K354" s="9"/>
      <c r="L354" s="9"/>
    </row>
    <row r="355" spans="1:12" x14ac:dyDescent="0.25">
      <c r="A355" s="11"/>
      <c r="B355" s="26"/>
      <c r="C355" s="9"/>
      <c r="D355" s="9"/>
      <c r="E355" s="9"/>
      <c r="F355" s="9"/>
      <c r="G355" s="9"/>
      <c r="H355" s="9"/>
      <c r="I355" s="38"/>
      <c r="J355" s="9"/>
      <c r="K355" s="9"/>
      <c r="L355" s="9"/>
    </row>
    <row r="356" spans="1:12" x14ac:dyDescent="0.25">
      <c r="A356" s="11"/>
      <c r="B356" s="26"/>
      <c r="C356" s="9"/>
      <c r="D356" s="9"/>
      <c r="E356" s="9"/>
      <c r="F356" s="9"/>
      <c r="G356" s="9"/>
      <c r="H356" s="9"/>
      <c r="I356" s="38"/>
      <c r="J356" s="9"/>
      <c r="K356" s="9"/>
      <c r="L356" s="9"/>
    </row>
    <row r="357" spans="1:12" x14ac:dyDescent="0.25">
      <c r="A357" s="11"/>
      <c r="B357" s="26"/>
      <c r="C357" s="9"/>
      <c r="D357" s="9"/>
      <c r="E357" s="9"/>
      <c r="F357" s="9"/>
      <c r="G357" s="9"/>
      <c r="H357" s="9"/>
      <c r="I357" s="38"/>
      <c r="J357" s="9"/>
      <c r="K357" s="9"/>
      <c r="L357" s="9"/>
    </row>
    <row r="358" spans="1:12" x14ac:dyDescent="0.25">
      <c r="A358" s="11"/>
      <c r="B358" s="26"/>
      <c r="C358" s="9"/>
      <c r="D358" s="9"/>
      <c r="E358" s="9"/>
      <c r="F358" s="9"/>
      <c r="G358" s="9"/>
      <c r="H358" s="9"/>
      <c r="I358" s="38"/>
      <c r="J358" s="9"/>
      <c r="K358" s="9"/>
      <c r="L358" s="9"/>
    </row>
    <row r="359" spans="1:12" x14ac:dyDescent="0.25">
      <c r="A359" s="11"/>
      <c r="B359" s="26"/>
      <c r="C359" s="9"/>
      <c r="D359" s="9"/>
      <c r="E359" s="9"/>
      <c r="F359" s="9"/>
      <c r="G359" s="9"/>
      <c r="H359" s="9"/>
      <c r="I359" s="38"/>
      <c r="J359" s="9"/>
      <c r="K359" s="9"/>
      <c r="L359" s="9"/>
    </row>
    <row r="360" spans="1:12" x14ac:dyDescent="0.25">
      <c r="A360" s="11"/>
      <c r="B360" s="26"/>
      <c r="C360" s="9"/>
      <c r="D360" s="9"/>
      <c r="E360" s="9"/>
      <c r="F360" s="9"/>
      <c r="G360" s="9"/>
      <c r="H360" s="9"/>
      <c r="I360" s="38"/>
      <c r="J360" s="9"/>
      <c r="K360" s="9"/>
      <c r="L360" s="9"/>
    </row>
    <row r="361" spans="1:12" x14ac:dyDescent="0.25">
      <c r="A361" s="11"/>
      <c r="B361" s="26"/>
      <c r="C361" s="9"/>
      <c r="D361" s="9"/>
      <c r="E361" s="9"/>
      <c r="F361" s="9"/>
      <c r="G361" s="9"/>
      <c r="H361" s="9"/>
      <c r="I361" s="38"/>
      <c r="J361" s="9"/>
      <c r="K361" s="9"/>
      <c r="L361" s="9"/>
    </row>
    <row r="362" spans="1:12" x14ac:dyDescent="0.25">
      <c r="A362" s="11"/>
      <c r="B362" s="26"/>
      <c r="C362" s="9"/>
      <c r="D362" s="9"/>
      <c r="E362" s="9"/>
      <c r="F362" s="9"/>
      <c r="G362" s="9"/>
      <c r="H362" s="9"/>
      <c r="I362" s="38"/>
      <c r="J362" s="9"/>
      <c r="K362" s="9"/>
      <c r="L362" s="9"/>
    </row>
    <row r="363" spans="1:12" x14ac:dyDescent="0.25">
      <c r="A363" s="11"/>
      <c r="B363" s="26"/>
      <c r="C363" s="9"/>
      <c r="D363" s="9"/>
      <c r="E363" s="9"/>
      <c r="F363" s="9"/>
      <c r="G363" s="9"/>
      <c r="H363" s="9"/>
      <c r="I363" s="38"/>
      <c r="J363" s="9"/>
      <c r="K363" s="9"/>
      <c r="L363" s="9"/>
    </row>
    <row r="364" spans="1:12" x14ac:dyDescent="0.25">
      <c r="A364" s="11"/>
      <c r="B364" s="26"/>
      <c r="C364" s="9"/>
      <c r="D364" s="9"/>
      <c r="E364" s="9"/>
      <c r="F364" s="9"/>
      <c r="G364" s="9"/>
      <c r="H364" s="9"/>
      <c r="I364" s="38"/>
      <c r="J364" s="9"/>
      <c r="K364" s="9"/>
      <c r="L364" s="9"/>
    </row>
    <row r="365" spans="1:12" x14ac:dyDescent="0.25">
      <c r="A365" s="11"/>
      <c r="B365" s="26"/>
      <c r="C365" s="9"/>
      <c r="D365" s="9"/>
      <c r="E365" s="9"/>
      <c r="F365" s="9"/>
      <c r="G365" s="9"/>
      <c r="H365" s="9"/>
      <c r="I365" s="38"/>
      <c r="J365" s="9"/>
      <c r="K365" s="9"/>
      <c r="L365" s="9"/>
    </row>
    <row r="366" spans="1:12" x14ac:dyDescent="0.25">
      <c r="A366" s="11"/>
      <c r="B366" s="26"/>
      <c r="C366" s="9"/>
      <c r="D366" s="9"/>
      <c r="E366" s="9"/>
      <c r="F366" s="9"/>
      <c r="G366" s="9"/>
      <c r="H366" s="9"/>
      <c r="I366" s="38"/>
      <c r="J366" s="9"/>
      <c r="K366" s="9"/>
      <c r="L366" s="9"/>
    </row>
    <row r="367" spans="1:12" x14ac:dyDescent="0.25">
      <c r="A367" s="11"/>
      <c r="B367" s="26"/>
      <c r="C367" s="9"/>
      <c r="D367" s="9"/>
      <c r="E367" s="9"/>
      <c r="F367" s="9"/>
      <c r="G367" s="9"/>
      <c r="H367" s="9"/>
      <c r="I367" s="38"/>
      <c r="J367" s="9"/>
      <c r="K367" s="9"/>
      <c r="L367" s="9"/>
    </row>
    <row r="368" spans="1:12" x14ac:dyDescent="0.25">
      <c r="A368" s="11"/>
      <c r="B368" s="26"/>
      <c r="C368" s="9"/>
      <c r="D368" s="9"/>
      <c r="E368" s="9"/>
      <c r="F368" s="9"/>
      <c r="G368" s="9"/>
      <c r="H368" s="9"/>
      <c r="I368" s="38"/>
      <c r="J368" s="9"/>
      <c r="K368" s="9"/>
      <c r="L368" s="9"/>
    </row>
    <row r="369" spans="1:12" x14ac:dyDescent="0.25">
      <c r="A369" s="11"/>
      <c r="B369" s="26"/>
      <c r="C369" s="9"/>
      <c r="D369" s="9"/>
      <c r="E369" s="9"/>
      <c r="F369" s="9"/>
      <c r="G369" s="9"/>
      <c r="H369" s="9"/>
      <c r="I369" s="38"/>
      <c r="J369" s="9"/>
      <c r="K369" s="9"/>
      <c r="L369" s="9"/>
    </row>
    <row r="370" spans="1:12" x14ac:dyDescent="0.25">
      <c r="A370" s="11"/>
      <c r="B370" s="26"/>
      <c r="C370" s="9"/>
      <c r="D370" s="9"/>
      <c r="E370" s="9"/>
      <c r="F370" s="9"/>
      <c r="G370" s="9"/>
      <c r="H370" s="9"/>
      <c r="I370" s="38"/>
      <c r="J370" s="9"/>
      <c r="K370" s="9"/>
      <c r="L370" s="9"/>
    </row>
    <row r="371" spans="1:12" x14ac:dyDescent="0.25">
      <c r="A371" s="11"/>
      <c r="B371" s="26"/>
      <c r="C371" s="9"/>
      <c r="D371" s="9"/>
      <c r="E371" s="9"/>
      <c r="F371" s="9"/>
      <c r="G371" s="9"/>
      <c r="H371" s="9"/>
      <c r="I371" s="38"/>
      <c r="J371" s="9"/>
      <c r="K371" s="9"/>
      <c r="L371" s="9"/>
    </row>
    <row r="372" spans="1:12" x14ac:dyDescent="0.25">
      <c r="A372" s="11"/>
      <c r="B372" s="26"/>
      <c r="C372" s="9"/>
      <c r="D372" s="9"/>
      <c r="E372" s="9"/>
      <c r="F372" s="9"/>
      <c r="G372" s="9"/>
      <c r="H372" s="9"/>
      <c r="I372" s="38"/>
      <c r="J372" s="9"/>
      <c r="K372" s="9"/>
      <c r="L372" s="9"/>
    </row>
    <row r="373" spans="1:12" x14ac:dyDescent="0.25">
      <c r="A373" s="11"/>
      <c r="B373" s="26"/>
      <c r="C373" s="9"/>
      <c r="D373" s="9"/>
      <c r="E373" s="9"/>
      <c r="F373" s="9"/>
      <c r="G373" s="9"/>
      <c r="H373" s="9"/>
      <c r="I373" s="38"/>
      <c r="J373" s="9"/>
      <c r="K373" s="9"/>
      <c r="L373" s="9"/>
    </row>
    <row r="374" spans="1:12" x14ac:dyDescent="0.25">
      <c r="A374" s="11"/>
      <c r="B374" s="26"/>
      <c r="C374" s="9"/>
      <c r="D374" s="9"/>
      <c r="E374" s="9"/>
      <c r="F374" s="9"/>
      <c r="G374" s="9"/>
      <c r="H374" s="9"/>
      <c r="I374" s="38"/>
      <c r="J374" s="9"/>
      <c r="K374" s="9"/>
      <c r="L374" s="9"/>
    </row>
    <row r="375" spans="1:12" x14ac:dyDescent="0.25">
      <c r="A375" s="11"/>
      <c r="B375" s="26"/>
      <c r="C375" s="9"/>
      <c r="D375" s="9"/>
      <c r="E375" s="9"/>
      <c r="F375" s="9"/>
      <c r="G375" s="9"/>
      <c r="H375" s="9"/>
      <c r="I375" s="38"/>
      <c r="J375" s="9"/>
      <c r="K375" s="9"/>
      <c r="L375" s="9"/>
    </row>
    <row r="376" spans="1:12" x14ac:dyDescent="0.25">
      <c r="A376" s="11"/>
      <c r="B376" s="26"/>
      <c r="C376" s="9"/>
      <c r="D376" s="9"/>
      <c r="E376" s="9"/>
      <c r="F376" s="9"/>
      <c r="G376" s="9"/>
      <c r="H376" s="9"/>
      <c r="I376" s="38"/>
      <c r="J376" s="9"/>
      <c r="K376" s="9"/>
      <c r="L376" s="9"/>
    </row>
    <row r="377" spans="1:12" x14ac:dyDescent="0.25">
      <c r="A377" s="11"/>
      <c r="B377" s="26"/>
      <c r="C377" s="9"/>
      <c r="D377" s="9"/>
      <c r="E377" s="9"/>
      <c r="F377" s="9"/>
      <c r="G377" s="9"/>
      <c r="H377" s="9"/>
      <c r="I377" s="38"/>
      <c r="J377" s="9"/>
      <c r="K377" s="9"/>
      <c r="L377" s="9"/>
    </row>
    <row r="378" spans="1:12" x14ac:dyDescent="0.25">
      <c r="A378" s="11"/>
      <c r="B378" s="26"/>
      <c r="C378" s="9"/>
      <c r="D378" s="9"/>
      <c r="E378" s="9"/>
      <c r="F378" s="9"/>
      <c r="G378" s="9"/>
      <c r="H378" s="9"/>
      <c r="I378" s="38"/>
      <c r="J378" s="9"/>
      <c r="K378" s="9"/>
      <c r="L378" s="9"/>
    </row>
    <row r="379" spans="1:12" x14ac:dyDescent="0.25">
      <c r="A379" s="11"/>
      <c r="B379" s="26"/>
      <c r="C379" s="9"/>
      <c r="D379" s="9"/>
      <c r="E379" s="9"/>
      <c r="F379" s="9"/>
      <c r="G379" s="9"/>
      <c r="H379" s="9"/>
      <c r="I379" s="38"/>
      <c r="J379" s="9"/>
      <c r="K379" s="9"/>
      <c r="L379" s="9"/>
    </row>
    <row r="380" spans="1:12" x14ac:dyDescent="0.25">
      <c r="A380" s="11"/>
      <c r="B380" s="26"/>
      <c r="C380" s="9"/>
      <c r="D380" s="9"/>
      <c r="E380" s="9"/>
      <c r="F380" s="9"/>
      <c r="G380" s="9"/>
      <c r="H380" s="9"/>
      <c r="I380" s="38"/>
      <c r="J380" s="9"/>
      <c r="K380" s="9"/>
      <c r="L380" s="9"/>
    </row>
    <row r="381" spans="1:12" x14ac:dyDescent="0.25">
      <c r="A381" s="11"/>
      <c r="B381" s="26"/>
      <c r="C381" s="9"/>
      <c r="D381" s="9"/>
      <c r="E381" s="9"/>
      <c r="F381" s="9"/>
      <c r="G381" s="9"/>
      <c r="H381" s="9"/>
      <c r="I381" s="38"/>
      <c r="J381" s="9"/>
      <c r="K381" s="9"/>
      <c r="L381" s="9"/>
    </row>
    <row r="382" spans="1:12" s="14" customFormat="1" x14ac:dyDescent="0.25">
      <c r="A382" s="12"/>
      <c r="B382" s="27"/>
      <c r="C382" s="13"/>
      <c r="D382" s="13"/>
      <c r="E382" s="13"/>
      <c r="F382" s="13"/>
      <c r="G382" s="13"/>
      <c r="H382" s="13"/>
      <c r="I382" s="40"/>
      <c r="J382" s="13"/>
      <c r="K382" s="13"/>
      <c r="L382" s="13"/>
    </row>
    <row r="383" spans="1:12" x14ac:dyDescent="0.25">
      <c r="A383" s="11"/>
      <c r="B383" s="26"/>
      <c r="C383" s="9"/>
      <c r="D383" s="9"/>
      <c r="E383" s="9"/>
      <c r="F383" s="9"/>
      <c r="G383" s="9"/>
      <c r="H383" s="9"/>
      <c r="I383" s="38"/>
      <c r="J383" s="9"/>
      <c r="K383" s="9"/>
      <c r="L383" s="9"/>
    </row>
    <row r="384" spans="1:12" x14ac:dyDescent="0.25">
      <c r="A384" s="11"/>
      <c r="B384" s="26"/>
      <c r="C384" s="9"/>
      <c r="D384" s="9"/>
      <c r="E384" s="9"/>
      <c r="F384" s="9"/>
      <c r="G384" s="9"/>
      <c r="H384" s="9"/>
      <c r="I384" s="38"/>
      <c r="J384" s="9"/>
      <c r="K384" s="9"/>
      <c r="L384" s="9"/>
    </row>
    <row r="385" spans="1:12" x14ac:dyDescent="0.25">
      <c r="A385" s="11"/>
      <c r="B385" s="26"/>
      <c r="C385" s="9"/>
      <c r="D385" s="9"/>
      <c r="E385" s="9"/>
      <c r="F385" s="9"/>
      <c r="G385" s="9"/>
      <c r="H385" s="9"/>
      <c r="I385" s="38"/>
      <c r="J385" s="9"/>
      <c r="K385" s="9"/>
      <c r="L385" s="9"/>
    </row>
    <row r="386" spans="1:12" x14ac:dyDescent="0.25">
      <c r="A386" s="11"/>
      <c r="B386" s="26"/>
      <c r="C386" s="9"/>
      <c r="D386" s="9"/>
      <c r="E386" s="9"/>
      <c r="F386" s="9"/>
      <c r="G386" s="9"/>
      <c r="H386" s="9"/>
      <c r="I386" s="38"/>
      <c r="J386" s="9"/>
      <c r="K386" s="9"/>
      <c r="L386" s="9"/>
    </row>
    <row r="387" spans="1:12" x14ac:dyDescent="0.25">
      <c r="A387" s="11"/>
      <c r="B387" s="26"/>
      <c r="C387" s="9"/>
      <c r="D387" s="9"/>
      <c r="E387" s="9"/>
      <c r="F387" s="9"/>
      <c r="G387" s="9"/>
      <c r="H387" s="9"/>
      <c r="I387" s="38"/>
      <c r="J387" s="9"/>
      <c r="K387" s="9"/>
      <c r="L387" s="9"/>
    </row>
    <row r="388" spans="1:12" x14ac:dyDescent="0.25">
      <c r="A388" s="11"/>
      <c r="B388" s="26"/>
      <c r="C388" s="9"/>
      <c r="D388" s="9"/>
      <c r="E388" s="9"/>
      <c r="F388" s="9"/>
      <c r="G388" s="9"/>
      <c r="H388" s="9"/>
      <c r="I388" s="38"/>
      <c r="J388" s="9"/>
      <c r="K388" s="9"/>
      <c r="L388" s="9"/>
    </row>
    <row r="389" spans="1:12" x14ac:dyDescent="0.25">
      <c r="A389" s="11"/>
      <c r="B389" s="26"/>
      <c r="C389" s="9"/>
      <c r="D389" s="9"/>
      <c r="E389" s="9"/>
      <c r="F389" s="9"/>
      <c r="G389" s="9"/>
      <c r="H389" s="9"/>
      <c r="I389" s="38"/>
      <c r="J389" s="9"/>
      <c r="K389" s="9"/>
      <c r="L389" s="9"/>
    </row>
    <row r="390" spans="1:12" x14ac:dyDescent="0.25">
      <c r="A390" s="11"/>
      <c r="B390" s="26"/>
      <c r="C390" s="9"/>
      <c r="D390" s="9"/>
      <c r="E390" s="9"/>
      <c r="F390" s="9"/>
      <c r="G390" s="9"/>
      <c r="H390" s="9"/>
      <c r="I390" s="38"/>
      <c r="J390" s="9"/>
      <c r="K390" s="9"/>
      <c r="L390" s="9"/>
    </row>
    <row r="391" spans="1:12" x14ac:dyDescent="0.25">
      <c r="A391" s="11"/>
      <c r="B391" s="26"/>
      <c r="C391" s="9"/>
      <c r="D391" s="9"/>
      <c r="E391" s="9"/>
      <c r="F391" s="9"/>
      <c r="G391" s="9"/>
      <c r="H391" s="9"/>
      <c r="I391" s="38"/>
      <c r="J391" s="9"/>
      <c r="K391" s="9"/>
      <c r="L391" s="9"/>
    </row>
    <row r="392" spans="1:12" x14ac:dyDescent="0.25">
      <c r="A392" s="11"/>
      <c r="B392" s="26"/>
      <c r="C392" s="9"/>
      <c r="D392" s="9"/>
      <c r="E392" s="9"/>
      <c r="F392" s="9"/>
      <c r="G392" s="9"/>
      <c r="H392" s="9"/>
      <c r="I392" s="38"/>
      <c r="J392" s="9"/>
      <c r="K392" s="9"/>
      <c r="L392" s="9"/>
    </row>
    <row r="393" spans="1:12" x14ac:dyDescent="0.25">
      <c r="A393" s="11"/>
      <c r="B393" s="26"/>
      <c r="C393" s="9"/>
      <c r="D393" s="9"/>
      <c r="E393" s="9"/>
      <c r="F393" s="9"/>
      <c r="G393" s="9"/>
      <c r="H393" s="9"/>
      <c r="I393" s="38"/>
      <c r="J393" s="9"/>
      <c r="K393" s="9"/>
      <c r="L393" s="9"/>
    </row>
    <row r="394" spans="1:12" x14ac:dyDescent="0.25">
      <c r="A394" s="11"/>
      <c r="B394" s="26"/>
      <c r="C394" s="9"/>
      <c r="D394" s="9"/>
      <c r="E394" s="9"/>
      <c r="F394" s="9"/>
      <c r="G394" s="9"/>
      <c r="H394" s="9"/>
      <c r="I394" s="38"/>
      <c r="J394" s="9"/>
      <c r="K394" s="9"/>
      <c r="L394" s="9"/>
    </row>
    <row r="395" spans="1:12" x14ac:dyDescent="0.25">
      <c r="A395" s="11"/>
      <c r="B395" s="26"/>
      <c r="C395" s="9"/>
      <c r="D395" s="9"/>
      <c r="E395" s="9"/>
      <c r="F395" s="9"/>
      <c r="G395" s="9"/>
      <c r="H395" s="9"/>
      <c r="I395" s="38"/>
      <c r="J395" s="9"/>
      <c r="K395" s="9"/>
      <c r="L395" s="9"/>
    </row>
    <row r="396" spans="1:12" x14ac:dyDescent="0.25">
      <c r="A396" s="11"/>
      <c r="B396" s="26"/>
      <c r="C396" s="9"/>
      <c r="D396" s="9"/>
      <c r="E396" s="9"/>
      <c r="F396" s="9"/>
      <c r="G396" s="9"/>
      <c r="H396" s="9"/>
      <c r="I396" s="38"/>
      <c r="J396" s="9"/>
      <c r="K396" s="9"/>
      <c r="L396" s="9"/>
    </row>
    <row r="397" spans="1:12" x14ac:dyDescent="0.25">
      <c r="A397" s="11"/>
      <c r="B397" s="26"/>
      <c r="C397" s="9"/>
      <c r="D397" s="9"/>
      <c r="E397" s="9"/>
      <c r="F397" s="9"/>
      <c r="G397" s="9"/>
      <c r="H397" s="9"/>
      <c r="I397" s="38"/>
      <c r="J397" s="9"/>
      <c r="K397" s="9"/>
      <c r="L397" s="9"/>
    </row>
    <row r="398" spans="1:12" x14ac:dyDescent="0.25">
      <c r="A398" s="11"/>
      <c r="B398" s="26"/>
      <c r="C398" s="9"/>
      <c r="D398" s="9"/>
      <c r="E398" s="9"/>
      <c r="F398" s="9"/>
      <c r="G398" s="9"/>
      <c r="H398" s="9"/>
      <c r="I398" s="38"/>
      <c r="J398" s="9"/>
      <c r="K398" s="9"/>
      <c r="L398" s="9"/>
    </row>
    <row r="399" spans="1:12" x14ac:dyDescent="0.25">
      <c r="A399" s="11"/>
      <c r="B399" s="26"/>
      <c r="C399" s="9"/>
      <c r="D399" s="9"/>
      <c r="E399" s="9"/>
      <c r="F399" s="9"/>
      <c r="G399" s="9"/>
      <c r="H399" s="9"/>
      <c r="I399" s="38"/>
      <c r="J399" s="9"/>
      <c r="K399" s="9"/>
      <c r="L399" s="9"/>
    </row>
    <row r="400" spans="1:12" x14ac:dyDescent="0.25">
      <c r="A400" s="11"/>
      <c r="B400" s="26"/>
      <c r="C400" s="9"/>
      <c r="D400" s="9"/>
      <c r="E400" s="9"/>
      <c r="F400" s="9"/>
      <c r="G400" s="9"/>
      <c r="H400" s="9"/>
      <c r="I400" s="38"/>
      <c r="J400" s="9"/>
      <c r="K400" s="9"/>
      <c r="L400" s="9"/>
    </row>
    <row r="401" spans="1:12" x14ac:dyDescent="0.25">
      <c r="A401" s="11"/>
      <c r="B401" s="26"/>
      <c r="C401" s="9"/>
      <c r="D401" s="9"/>
      <c r="E401" s="9"/>
      <c r="F401" s="9"/>
      <c r="G401" s="9"/>
      <c r="H401" s="9"/>
      <c r="I401" s="38"/>
      <c r="J401" s="9"/>
      <c r="K401" s="9"/>
      <c r="L401" s="9"/>
    </row>
    <row r="402" spans="1:12" x14ac:dyDescent="0.25">
      <c r="A402" s="11"/>
      <c r="B402" s="26"/>
      <c r="C402" s="9"/>
      <c r="D402" s="9"/>
      <c r="E402" s="9"/>
      <c r="F402" s="9"/>
      <c r="G402" s="9"/>
      <c r="H402" s="9"/>
      <c r="I402" s="38"/>
      <c r="J402" s="9"/>
      <c r="K402" s="9"/>
      <c r="L402" s="9"/>
    </row>
    <row r="403" spans="1:12" x14ac:dyDescent="0.25">
      <c r="A403" s="11"/>
      <c r="B403" s="26"/>
      <c r="C403" s="9"/>
      <c r="D403" s="9"/>
      <c r="E403" s="9"/>
      <c r="F403" s="9"/>
      <c r="G403" s="9"/>
      <c r="H403" s="9"/>
      <c r="I403" s="38"/>
      <c r="J403" s="9"/>
      <c r="K403" s="9"/>
      <c r="L403" s="9"/>
    </row>
    <row r="404" spans="1:12" x14ac:dyDescent="0.25">
      <c r="A404" s="11"/>
      <c r="B404" s="26"/>
      <c r="C404" s="9"/>
      <c r="D404" s="9"/>
      <c r="E404" s="9"/>
      <c r="F404" s="9"/>
      <c r="G404" s="9"/>
      <c r="H404" s="9"/>
      <c r="I404" s="38"/>
      <c r="J404" s="9"/>
      <c r="K404" s="9"/>
      <c r="L404" s="9"/>
    </row>
    <row r="405" spans="1:12" x14ac:dyDescent="0.25">
      <c r="A405" s="11"/>
      <c r="B405" s="26"/>
      <c r="C405" s="9"/>
      <c r="D405" s="9"/>
      <c r="E405" s="9"/>
      <c r="F405" s="9"/>
      <c r="G405" s="9"/>
      <c r="H405" s="9"/>
      <c r="I405" s="38"/>
      <c r="J405" s="9"/>
      <c r="K405" s="9"/>
      <c r="L405" s="9"/>
    </row>
    <row r="406" spans="1:12" x14ac:dyDescent="0.25">
      <c r="A406" s="11"/>
      <c r="B406" s="26"/>
      <c r="C406" s="9"/>
      <c r="D406" s="9"/>
      <c r="E406" s="9"/>
      <c r="F406" s="9"/>
      <c r="G406" s="9"/>
      <c r="H406" s="9"/>
      <c r="I406" s="38"/>
      <c r="J406" s="9"/>
      <c r="K406" s="9"/>
      <c r="L406" s="9"/>
    </row>
    <row r="407" spans="1:12" x14ac:dyDescent="0.25">
      <c r="A407" s="11"/>
      <c r="B407" s="26"/>
      <c r="C407" s="9"/>
      <c r="D407" s="9"/>
      <c r="E407" s="9"/>
      <c r="F407" s="9"/>
      <c r="G407" s="9"/>
      <c r="H407" s="9"/>
      <c r="I407" s="38"/>
      <c r="J407" s="9"/>
      <c r="K407" s="9"/>
      <c r="L407" s="9"/>
    </row>
    <row r="408" spans="1:12" x14ac:dyDescent="0.25">
      <c r="A408" s="11"/>
      <c r="B408" s="26"/>
      <c r="C408" s="9"/>
      <c r="D408" s="9"/>
      <c r="E408" s="9"/>
      <c r="F408" s="9"/>
      <c r="G408" s="9"/>
      <c r="H408" s="9"/>
      <c r="I408" s="38"/>
      <c r="J408" s="9"/>
      <c r="K408" s="9"/>
      <c r="L408" s="9"/>
    </row>
    <row r="409" spans="1:12" x14ac:dyDescent="0.25">
      <c r="A409" s="11"/>
      <c r="B409" s="26"/>
      <c r="C409" s="9"/>
      <c r="D409" s="9"/>
      <c r="E409" s="9"/>
      <c r="F409" s="9"/>
      <c r="G409" s="9"/>
      <c r="H409" s="9"/>
      <c r="I409" s="38"/>
      <c r="J409" s="9"/>
      <c r="K409" s="9"/>
      <c r="L409" s="9"/>
    </row>
    <row r="410" spans="1:12" x14ac:dyDescent="0.25">
      <c r="A410" s="11"/>
      <c r="B410" s="26"/>
      <c r="C410" s="9"/>
      <c r="D410" s="9"/>
      <c r="E410" s="9"/>
      <c r="F410" s="9"/>
      <c r="G410" s="9"/>
      <c r="H410" s="9"/>
      <c r="I410" s="38"/>
      <c r="J410" s="9"/>
      <c r="K410" s="9"/>
      <c r="L410" s="9"/>
    </row>
    <row r="411" spans="1:12" x14ac:dyDescent="0.25">
      <c r="A411" s="11"/>
      <c r="B411" s="26"/>
      <c r="C411" s="9"/>
      <c r="D411" s="9"/>
      <c r="E411" s="9"/>
      <c r="F411" s="9"/>
      <c r="G411" s="9"/>
      <c r="H411" s="9"/>
      <c r="I411" s="38"/>
      <c r="J411" s="9"/>
      <c r="K411" s="9"/>
      <c r="L411" s="9"/>
    </row>
    <row r="412" spans="1:12" x14ac:dyDescent="0.25">
      <c r="A412" s="11"/>
      <c r="B412" s="26"/>
      <c r="C412" s="9"/>
      <c r="D412" s="9"/>
      <c r="E412" s="9"/>
      <c r="F412" s="9"/>
      <c r="G412" s="9"/>
      <c r="H412" s="9"/>
      <c r="I412" s="38"/>
      <c r="J412" s="9"/>
      <c r="K412" s="9"/>
      <c r="L412" s="9"/>
    </row>
    <row r="413" spans="1:12" x14ac:dyDescent="0.25">
      <c r="A413" s="11"/>
      <c r="B413" s="26"/>
      <c r="C413" s="9"/>
      <c r="D413" s="9"/>
      <c r="E413" s="9"/>
      <c r="F413" s="9"/>
      <c r="G413" s="9"/>
      <c r="H413" s="9"/>
      <c r="I413" s="38"/>
      <c r="J413" s="9"/>
      <c r="K413" s="9"/>
      <c r="L413" s="9"/>
    </row>
    <row r="414" spans="1:12" x14ac:dyDescent="0.25">
      <c r="A414" s="11"/>
      <c r="B414" s="26"/>
      <c r="C414" s="9"/>
      <c r="D414" s="9"/>
      <c r="E414" s="9"/>
      <c r="F414" s="9"/>
      <c r="G414" s="9"/>
      <c r="H414" s="9"/>
      <c r="I414" s="38"/>
      <c r="J414" s="9"/>
      <c r="K414" s="9"/>
      <c r="L414" s="9"/>
    </row>
    <row r="415" spans="1:12" x14ac:dyDescent="0.25">
      <c r="A415" s="11"/>
      <c r="B415" s="26"/>
      <c r="C415" s="9"/>
      <c r="D415" s="9"/>
      <c r="E415" s="9"/>
      <c r="F415" s="9"/>
      <c r="G415" s="9"/>
      <c r="H415" s="9"/>
      <c r="I415" s="38"/>
      <c r="J415" s="9"/>
      <c r="K415" s="9"/>
      <c r="L415" s="9"/>
    </row>
    <row r="416" spans="1:12" x14ac:dyDescent="0.25">
      <c r="A416" s="11"/>
      <c r="B416" s="26"/>
      <c r="C416" s="9"/>
      <c r="D416" s="9"/>
      <c r="E416" s="9"/>
      <c r="F416" s="9"/>
      <c r="G416" s="9"/>
      <c r="H416" s="9"/>
      <c r="I416" s="38"/>
      <c r="J416" s="9"/>
      <c r="K416" s="9"/>
      <c r="L416" s="9"/>
    </row>
    <row r="417" spans="1:12" x14ac:dyDescent="0.25">
      <c r="A417" s="11"/>
      <c r="B417" s="26"/>
      <c r="C417" s="9"/>
      <c r="D417" s="9"/>
      <c r="E417" s="9"/>
      <c r="F417" s="9"/>
      <c r="G417" s="9"/>
      <c r="H417" s="9"/>
      <c r="I417" s="38"/>
      <c r="J417" s="9"/>
      <c r="K417" s="9"/>
      <c r="L417" s="9"/>
    </row>
    <row r="418" spans="1:12" x14ac:dyDescent="0.25">
      <c r="A418" s="11"/>
      <c r="B418" s="26"/>
      <c r="C418" s="9"/>
      <c r="D418" s="9"/>
      <c r="E418" s="9"/>
      <c r="F418" s="9"/>
      <c r="G418" s="9"/>
      <c r="H418" s="9"/>
      <c r="I418" s="38"/>
      <c r="J418" s="9"/>
      <c r="K418" s="9"/>
      <c r="L418" s="9"/>
    </row>
    <row r="419" spans="1:12" x14ac:dyDescent="0.25">
      <c r="A419" s="11"/>
      <c r="B419" s="26"/>
      <c r="C419" s="9"/>
      <c r="D419" s="9"/>
      <c r="E419" s="9"/>
      <c r="F419" s="9"/>
      <c r="G419" s="9"/>
      <c r="H419" s="9"/>
      <c r="I419" s="38"/>
      <c r="J419" s="9"/>
      <c r="K419" s="9"/>
      <c r="L419" s="9"/>
    </row>
    <row r="420" spans="1:12" x14ac:dyDescent="0.25">
      <c r="A420" s="11"/>
      <c r="B420" s="26"/>
      <c r="C420" s="9"/>
      <c r="D420" s="9"/>
      <c r="E420" s="9"/>
      <c r="F420" s="9"/>
      <c r="G420" s="9"/>
      <c r="H420" s="9"/>
      <c r="I420" s="38"/>
      <c r="J420" s="9"/>
      <c r="K420" s="9"/>
      <c r="L420" s="9"/>
    </row>
    <row r="421" spans="1:12" x14ac:dyDescent="0.25">
      <c r="A421" s="11"/>
      <c r="B421" s="26"/>
      <c r="C421" s="9"/>
      <c r="D421" s="9"/>
      <c r="E421" s="9"/>
      <c r="F421" s="9"/>
      <c r="G421" s="9"/>
      <c r="H421" s="9"/>
      <c r="I421" s="38"/>
      <c r="J421" s="9"/>
      <c r="K421" s="9"/>
      <c r="L421" s="9"/>
    </row>
    <row r="422" spans="1:12" x14ac:dyDescent="0.25">
      <c r="A422" s="11"/>
      <c r="B422" s="26"/>
      <c r="C422" s="9"/>
      <c r="D422" s="9"/>
      <c r="E422" s="9"/>
      <c r="F422" s="9"/>
      <c r="G422" s="9"/>
      <c r="H422" s="9"/>
      <c r="I422" s="38"/>
      <c r="J422" s="9"/>
      <c r="K422" s="9"/>
      <c r="L422" s="9"/>
    </row>
    <row r="423" spans="1:12" x14ac:dyDescent="0.25">
      <c r="A423" s="11"/>
      <c r="B423" s="26"/>
      <c r="C423" s="9"/>
      <c r="D423" s="9"/>
      <c r="E423" s="9"/>
      <c r="F423" s="9"/>
      <c r="G423" s="9"/>
      <c r="H423" s="9"/>
      <c r="I423" s="38"/>
      <c r="J423" s="9"/>
      <c r="K423" s="9"/>
      <c r="L423" s="9"/>
    </row>
    <row r="424" spans="1:12" x14ac:dyDescent="0.25">
      <c r="A424" s="11"/>
      <c r="B424" s="26"/>
      <c r="C424" s="9"/>
      <c r="D424" s="9"/>
      <c r="E424" s="9"/>
      <c r="F424" s="9"/>
      <c r="G424" s="9"/>
      <c r="H424" s="9"/>
      <c r="I424" s="38"/>
      <c r="J424" s="9"/>
      <c r="K424" s="9"/>
      <c r="L424" s="9"/>
    </row>
    <row r="425" spans="1:12" x14ac:dyDescent="0.25">
      <c r="A425" s="11"/>
      <c r="B425" s="26"/>
      <c r="C425" s="9"/>
      <c r="D425" s="9"/>
      <c r="E425" s="9"/>
      <c r="F425" s="9"/>
      <c r="G425" s="9"/>
      <c r="H425" s="9"/>
      <c r="I425" s="38"/>
      <c r="J425" s="9"/>
      <c r="K425" s="9"/>
      <c r="L425" s="9"/>
    </row>
    <row r="426" spans="1:12" x14ac:dyDescent="0.25">
      <c r="A426" s="11"/>
      <c r="B426" s="26"/>
      <c r="C426" s="9"/>
      <c r="D426" s="9"/>
      <c r="E426" s="9"/>
      <c r="F426" s="9"/>
      <c r="G426" s="9"/>
      <c r="H426" s="9"/>
      <c r="I426" s="38"/>
      <c r="J426" s="9"/>
      <c r="K426" s="9"/>
      <c r="L426" s="9"/>
    </row>
    <row r="427" spans="1:12" x14ac:dyDescent="0.25">
      <c r="A427" s="11"/>
      <c r="B427" s="26"/>
      <c r="C427" s="9"/>
      <c r="D427" s="9"/>
      <c r="E427" s="9"/>
      <c r="F427" s="9"/>
      <c r="G427" s="9"/>
      <c r="H427" s="9"/>
      <c r="I427" s="38"/>
      <c r="J427" s="9"/>
      <c r="K427" s="9"/>
      <c r="L427" s="9"/>
    </row>
    <row r="428" spans="1:12" x14ac:dyDescent="0.25">
      <c r="A428" s="11"/>
      <c r="B428" s="26"/>
      <c r="C428" s="9"/>
      <c r="D428" s="9"/>
      <c r="E428" s="9"/>
      <c r="F428" s="9"/>
      <c r="G428" s="9"/>
      <c r="H428" s="9"/>
      <c r="I428" s="38"/>
      <c r="J428" s="9"/>
      <c r="K428" s="9"/>
      <c r="L428" s="9"/>
    </row>
    <row r="429" spans="1:12" x14ac:dyDescent="0.25">
      <c r="A429" s="11"/>
      <c r="B429" s="26"/>
      <c r="C429" s="9"/>
      <c r="D429" s="9"/>
      <c r="E429" s="9"/>
      <c r="F429" s="9"/>
      <c r="G429" s="9"/>
      <c r="H429" s="9"/>
      <c r="I429" s="38"/>
      <c r="J429" s="9"/>
      <c r="K429" s="9"/>
      <c r="L429" s="9"/>
    </row>
    <row r="430" spans="1:12" x14ac:dyDescent="0.25">
      <c r="A430" s="11"/>
      <c r="B430" s="26"/>
      <c r="C430" s="9"/>
      <c r="D430" s="9"/>
      <c r="E430" s="9"/>
      <c r="F430" s="9"/>
      <c r="G430" s="9"/>
      <c r="H430" s="9"/>
      <c r="I430" s="38"/>
      <c r="J430" s="9"/>
      <c r="K430" s="9"/>
      <c r="L430" s="9"/>
    </row>
    <row r="431" spans="1:12" x14ac:dyDescent="0.25">
      <c r="A431" s="11"/>
      <c r="B431" s="26"/>
      <c r="C431" s="9"/>
      <c r="D431" s="9"/>
      <c r="E431" s="9"/>
      <c r="F431" s="9"/>
      <c r="G431" s="9"/>
      <c r="H431" s="9"/>
      <c r="I431" s="38"/>
      <c r="J431" s="9"/>
      <c r="K431" s="9"/>
      <c r="L431" s="9"/>
    </row>
    <row r="432" spans="1:12" x14ac:dyDescent="0.25">
      <c r="A432" s="11"/>
      <c r="B432" s="26"/>
      <c r="C432" s="9"/>
      <c r="D432" s="9"/>
      <c r="E432" s="9"/>
      <c r="F432" s="9"/>
      <c r="G432" s="9"/>
      <c r="H432" s="9"/>
      <c r="I432" s="38"/>
      <c r="J432" s="9"/>
      <c r="K432" s="9"/>
      <c r="L432" s="9"/>
    </row>
    <row r="433" spans="1:12" x14ac:dyDescent="0.25">
      <c r="A433" s="11"/>
      <c r="B433" s="26"/>
      <c r="C433" s="9"/>
      <c r="D433" s="9"/>
      <c r="E433" s="9"/>
      <c r="F433" s="9"/>
      <c r="G433" s="9"/>
      <c r="H433" s="9"/>
      <c r="I433" s="38"/>
      <c r="J433" s="9"/>
      <c r="K433" s="9"/>
      <c r="L433" s="9"/>
    </row>
    <row r="434" spans="1:12" x14ac:dyDescent="0.25">
      <c r="A434" s="11"/>
      <c r="B434" s="26"/>
      <c r="C434" s="9"/>
      <c r="D434" s="9"/>
      <c r="E434" s="9"/>
      <c r="F434" s="9"/>
      <c r="G434" s="9"/>
      <c r="H434" s="9"/>
      <c r="I434" s="38"/>
      <c r="J434" s="9"/>
      <c r="K434" s="9"/>
      <c r="L434" s="9"/>
    </row>
    <row r="435" spans="1:12" x14ac:dyDescent="0.25">
      <c r="A435" s="11"/>
      <c r="B435" s="26"/>
      <c r="C435" s="9"/>
      <c r="D435" s="9"/>
      <c r="E435" s="9"/>
      <c r="F435" s="9"/>
      <c r="G435" s="9"/>
      <c r="H435" s="9"/>
      <c r="I435" s="38"/>
      <c r="J435" s="9"/>
      <c r="K435" s="9"/>
      <c r="L435" s="9"/>
    </row>
    <row r="436" spans="1:12" x14ac:dyDescent="0.25">
      <c r="A436" s="11"/>
      <c r="B436" s="26"/>
      <c r="C436" s="9"/>
      <c r="D436" s="9"/>
      <c r="E436" s="9"/>
      <c r="F436" s="9"/>
      <c r="G436" s="9"/>
      <c r="H436" s="9"/>
      <c r="I436" s="38"/>
      <c r="J436" s="9"/>
      <c r="K436" s="9"/>
      <c r="L436" s="9"/>
    </row>
    <row r="437" spans="1:12" x14ac:dyDescent="0.25">
      <c r="A437" s="11"/>
      <c r="B437" s="26"/>
      <c r="C437" s="9"/>
      <c r="D437" s="9"/>
      <c r="E437" s="9"/>
      <c r="F437" s="9"/>
      <c r="G437" s="9"/>
      <c r="H437" s="9"/>
      <c r="I437" s="38"/>
      <c r="J437" s="9"/>
      <c r="K437" s="9"/>
      <c r="L437" s="9"/>
    </row>
    <row r="438" spans="1:12" x14ac:dyDescent="0.25">
      <c r="A438" s="11"/>
      <c r="B438" s="26"/>
      <c r="C438" s="9"/>
      <c r="D438" s="9"/>
      <c r="E438" s="9"/>
      <c r="F438" s="9"/>
      <c r="G438" s="9"/>
      <c r="H438" s="9"/>
      <c r="I438" s="38"/>
      <c r="J438" s="9"/>
      <c r="K438" s="9"/>
      <c r="L438" s="9"/>
    </row>
    <row r="439" spans="1:12" x14ac:dyDescent="0.25">
      <c r="A439" s="11"/>
      <c r="B439" s="26"/>
      <c r="C439" s="9"/>
      <c r="D439" s="9"/>
      <c r="E439" s="9"/>
      <c r="F439" s="9"/>
      <c r="G439" s="9"/>
      <c r="H439" s="9"/>
      <c r="I439" s="38"/>
      <c r="J439" s="9"/>
      <c r="K439" s="9"/>
      <c r="L439" s="9"/>
    </row>
    <row r="440" spans="1:12" x14ac:dyDescent="0.25">
      <c r="A440" s="11"/>
      <c r="B440" s="26"/>
      <c r="C440" s="9"/>
      <c r="D440" s="9"/>
      <c r="E440" s="9"/>
      <c r="F440" s="9"/>
      <c r="G440" s="9"/>
      <c r="H440" s="9"/>
      <c r="I440" s="38"/>
      <c r="J440" s="9"/>
      <c r="K440" s="9"/>
      <c r="L440" s="9"/>
    </row>
    <row r="441" spans="1:12" x14ac:dyDescent="0.25">
      <c r="A441" s="11"/>
      <c r="B441" s="26"/>
      <c r="C441" s="9"/>
      <c r="D441" s="9"/>
      <c r="E441" s="9"/>
      <c r="F441" s="9"/>
      <c r="G441" s="9"/>
      <c r="H441" s="9"/>
      <c r="I441" s="38"/>
      <c r="J441" s="9"/>
      <c r="K441" s="9"/>
      <c r="L441" s="9"/>
    </row>
    <row r="442" spans="1:12" x14ac:dyDescent="0.25">
      <c r="A442" s="11"/>
      <c r="B442" s="26"/>
      <c r="C442" s="9"/>
      <c r="D442" s="9"/>
      <c r="E442" s="9"/>
      <c r="F442" s="9"/>
      <c r="G442" s="9"/>
      <c r="H442" s="9"/>
      <c r="I442" s="38"/>
      <c r="J442" s="9"/>
      <c r="K442" s="9"/>
      <c r="L442" s="9"/>
    </row>
    <row r="443" spans="1:12" x14ac:dyDescent="0.25">
      <c r="A443" s="11"/>
      <c r="B443" s="26"/>
      <c r="C443" s="9"/>
      <c r="D443" s="9"/>
      <c r="E443" s="9"/>
      <c r="F443" s="9"/>
      <c r="G443" s="9"/>
      <c r="H443" s="9"/>
      <c r="I443" s="38"/>
      <c r="J443" s="9"/>
      <c r="K443" s="9"/>
      <c r="L443" s="9"/>
    </row>
    <row r="444" spans="1:12" x14ac:dyDescent="0.25">
      <c r="A444" s="11"/>
      <c r="B444" s="26"/>
      <c r="C444" s="9"/>
      <c r="D444" s="9"/>
      <c r="E444" s="9"/>
      <c r="F444" s="9"/>
      <c r="G444" s="9"/>
      <c r="H444" s="9"/>
      <c r="I444" s="38"/>
      <c r="J444" s="9"/>
      <c r="K444" s="9"/>
      <c r="L444" s="9"/>
    </row>
    <row r="445" spans="1:12" x14ac:dyDescent="0.25">
      <c r="A445" s="11"/>
      <c r="B445" s="26"/>
      <c r="C445" s="9"/>
      <c r="D445" s="9"/>
      <c r="E445" s="9"/>
      <c r="F445" s="9"/>
      <c r="G445" s="9"/>
      <c r="H445" s="9"/>
      <c r="I445" s="38"/>
      <c r="J445" s="9"/>
      <c r="K445" s="9"/>
      <c r="L445" s="9"/>
    </row>
    <row r="446" spans="1:12" x14ac:dyDescent="0.25">
      <c r="A446" s="11"/>
      <c r="B446" s="26"/>
      <c r="C446" s="9"/>
      <c r="D446" s="9"/>
      <c r="E446" s="9"/>
      <c r="F446" s="9"/>
      <c r="G446" s="9"/>
      <c r="H446" s="9"/>
      <c r="I446" s="38"/>
      <c r="J446" s="9"/>
      <c r="K446" s="9"/>
      <c r="L446" s="9"/>
    </row>
    <row r="447" spans="1:12" x14ac:dyDescent="0.25">
      <c r="A447" s="11"/>
      <c r="B447" s="26"/>
      <c r="C447" s="9"/>
      <c r="D447" s="9"/>
      <c r="E447" s="9"/>
      <c r="F447" s="9"/>
      <c r="G447" s="9"/>
      <c r="H447" s="9"/>
      <c r="I447" s="38"/>
      <c r="J447" s="9"/>
      <c r="K447" s="9"/>
      <c r="L447" s="9"/>
    </row>
    <row r="448" spans="1:12" x14ac:dyDescent="0.25">
      <c r="A448" s="11"/>
      <c r="B448" s="26"/>
      <c r="C448" s="9"/>
      <c r="D448" s="9"/>
      <c r="E448" s="9"/>
      <c r="F448" s="9"/>
      <c r="G448" s="9"/>
      <c r="H448" s="9"/>
      <c r="I448" s="38"/>
      <c r="J448" s="9"/>
      <c r="K448" s="9"/>
      <c r="L448" s="9"/>
    </row>
    <row r="449" spans="1:12" x14ac:dyDescent="0.25">
      <c r="A449" s="11"/>
      <c r="B449" s="26"/>
      <c r="C449" s="9"/>
      <c r="D449" s="9"/>
      <c r="E449" s="9"/>
      <c r="F449" s="9"/>
      <c r="G449" s="9"/>
      <c r="H449" s="9"/>
      <c r="I449" s="38"/>
      <c r="J449" s="9"/>
      <c r="K449" s="9"/>
      <c r="L449" s="9"/>
    </row>
    <row r="450" spans="1:12" x14ac:dyDescent="0.25">
      <c r="A450" s="11"/>
      <c r="B450" s="26"/>
      <c r="C450" s="9"/>
      <c r="D450" s="9"/>
      <c r="E450" s="9"/>
      <c r="F450" s="9"/>
      <c r="G450" s="9"/>
      <c r="H450" s="9"/>
      <c r="I450" s="38"/>
      <c r="J450" s="9"/>
      <c r="K450" s="9"/>
      <c r="L450" s="9"/>
    </row>
    <row r="451" spans="1:12" x14ac:dyDescent="0.25">
      <c r="A451" s="11"/>
      <c r="B451" s="26"/>
      <c r="C451" s="9"/>
      <c r="D451" s="9"/>
      <c r="E451" s="9"/>
      <c r="F451" s="9"/>
      <c r="G451" s="9"/>
      <c r="H451" s="9"/>
      <c r="I451" s="38"/>
      <c r="J451" s="9"/>
      <c r="K451" s="9"/>
      <c r="L451" s="9"/>
    </row>
    <row r="452" spans="1:12" x14ac:dyDescent="0.25">
      <c r="A452" s="11"/>
      <c r="B452" s="26"/>
      <c r="C452" s="9"/>
      <c r="D452" s="9"/>
      <c r="E452" s="9"/>
      <c r="F452" s="9"/>
      <c r="G452" s="9"/>
      <c r="H452" s="9"/>
      <c r="I452" s="38"/>
      <c r="J452" s="9"/>
      <c r="K452" s="9"/>
      <c r="L452" s="9"/>
    </row>
    <row r="453" spans="1:12" x14ac:dyDescent="0.25">
      <c r="A453" s="11"/>
      <c r="B453" s="26"/>
      <c r="C453" s="9"/>
      <c r="D453" s="9"/>
      <c r="E453" s="9"/>
      <c r="F453" s="9"/>
      <c r="G453" s="9"/>
      <c r="H453" s="9"/>
      <c r="I453" s="38"/>
      <c r="J453" s="9"/>
      <c r="K453" s="9"/>
      <c r="L453" s="9"/>
    </row>
    <row r="454" spans="1:12" x14ac:dyDescent="0.25">
      <c r="A454" s="11"/>
      <c r="B454" s="26"/>
      <c r="C454" s="9"/>
      <c r="D454" s="9"/>
      <c r="E454" s="9"/>
      <c r="F454" s="9"/>
      <c r="G454" s="9"/>
      <c r="H454" s="9"/>
      <c r="I454" s="38"/>
      <c r="J454" s="9"/>
      <c r="K454" s="9"/>
      <c r="L454" s="9"/>
    </row>
    <row r="455" spans="1:12" x14ac:dyDescent="0.25">
      <c r="A455" s="11"/>
      <c r="B455" s="26"/>
      <c r="C455" s="9"/>
      <c r="D455" s="9"/>
      <c r="E455" s="9"/>
      <c r="F455" s="9"/>
      <c r="G455" s="9"/>
      <c r="H455" s="9"/>
      <c r="I455" s="38"/>
      <c r="J455" s="9"/>
      <c r="K455" s="9"/>
      <c r="L455" s="9"/>
    </row>
    <row r="456" spans="1:12" x14ac:dyDescent="0.25">
      <c r="A456" s="11"/>
      <c r="B456" s="26"/>
      <c r="C456" s="9"/>
      <c r="D456" s="9"/>
      <c r="E456" s="9"/>
      <c r="F456" s="9"/>
      <c r="G456" s="9"/>
      <c r="H456" s="9"/>
      <c r="I456" s="38"/>
      <c r="J456" s="9"/>
      <c r="K456" s="9"/>
      <c r="L456" s="9"/>
    </row>
    <row r="457" spans="1:12" x14ac:dyDescent="0.25">
      <c r="A457" s="11"/>
      <c r="B457" s="26"/>
      <c r="C457" s="9"/>
      <c r="D457" s="9"/>
      <c r="E457" s="9"/>
      <c r="F457" s="9"/>
      <c r="G457" s="9"/>
      <c r="H457" s="9"/>
      <c r="I457" s="38"/>
      <c r="J457" s="9"/>
      <c r="K457" s="9"/>
      <c r="L457" s="9"/>
    </row>
    <row r="458" spans="1:12" x14ac:dyDescent="0.25">
      <c r="A458" s="11"/>
      <c r="B458" s="26"/>
      <c r="C458" s="9"/>
      <c r="D458" s="9"/>
      <c r="E458" s="9"/>
      <c r="F458" s="9"/>
      <c r="G458" s="9"/>
      <c r="H458" s="9"/>
      <c r="I458" s="38"/>
      <c r="J458" s="9"/>
      <c r="K458" s="9"/>
      <c r="L458" s="9"/>
    </row>
    <row r="459" spans="1:12" x14ac:dyDescent="0.25">
      <c r="A459" s="11"/>
      <c r="B459" s="26"/>
      <c r="C459" s="9"/>
      <c r="D459" s="9"/>
      <c r="E459" s="9"/>
      <c r="F459" s="9"/>
      <c r="G459" s="9"/>
      <c r="H459" s="9"/>
      <c r="I459" s="38"/>
      <c r="J459" s="9"/>
      <c r="K459" s="9"/>
      <c r="L459" s="9"/>
    </row>
    <row r="460" spans="1:12" x14ac:dyDescent="0.25">
      <c r="A460" s="11"/>
      <c r="B460" s="26"/>
      <c r="C460" s="9"/>
      <c r="D460" s="9"/>
      <c r="E460" s="9"/>
      <c r="F460" s="9"/>
      <c r="G460" s="9"/>
      <c r="H460" s="9"/>
      <c r="I460" s="38"/>
      <c r="J460" s="9"/>
      <c r="K460" s="9"/>
      <c r="L460" s="9"/>
    </row>
    <row r="461" spans="1:12" x14ac:dyDescent="0.25">
      <c r="A461" s="11"/>
      <c r="B461" s="26"/>
      <c r="C461" s="9"/>
      <c r="D461" s="9"/>
      <c r="E461" s="9"/>
      <c r="F461" s="9"/>
      <c r="G461" s="9"/>
      <c r="H461" s="9"/>
      <c r="I461" s="38"/>
      <c r="J461" s="9"/>
      <c r="K461" s="9"/>
      <c r="L461" s="9"/>
    </row>
    <row r="462" spans="1:12" x14ac:dyDescent="0.25">
      <c r="A462" s="11"/>
      <c r="B462" s="26"/>
      <c r="C462" s="9"/>
      <c r="D462" s="9"/>
      <c r="E462" s="9"/>
      <c r="F462" s="9"/>
      <c r="G462" s="9"/>
      <c r="H462" s="9"/>
      <c r="I462" s="38"/>
      <c r="J462" s="9"/>
      <c r="K462" s="9"/>
      <c r="L462" s="9"/>
    </row>
    <row r="463" spans="1:12" x14ac:dyDescent="0.25">
      <c r="A463" s="11"/>
      <c r="B463" s="26"/>
      <c r="C463" s="9"/>
      <c r="D463" s="9"/>
      <c r="E463" s="9"/>
      <c r="F463" s="9"/>
      <c r="G463" s="9"/>
      <c r="H463" s="9"/>
      <c r="I463" s="38"/>
      <c r="J463" s="9"/>
      <c r="K463" s="9"/>
      <c r="L463" s="9"/>
    </row>
    <row r="464" spans="1:12" x14ac:dyDescent="0.25">
      <c r="A464" s="11"/>
      <c r="B464" s="26"/>
      <c r="C464" s="9"/>
      <c r="D464" s="9"/>
      <c r="E464" s="9"/>
      <c r="F464" s="9"/>
      <c r="G464" s="9"/>
      <c r="H464" s="9"/>
      <c r="I464" s="38"/>
      <c r="J464" s="9"/>
      <c r="K464" s="9"/>
      <c r="L464" s="9"/>
    </row>
    <row r="465" spans="1:12" x14ac:dyDescent="0.25">
      <c r="A465" s="11"/>
      <c r="B465" s="26"/>
      <c r="C465" s="9"/>
      <c r="D465" s="9"/>
      <c r="E465" s="9"/>
      <c r="F465" s="9"/>
      <c r="G465" s="9"/>
      <c r="H465" s="9"/>
      <c r="I465" s="38"/>
      <c r="J465" s="9"/>
      <c r="K465" s="9"/>
      <c r="L465" s="9"/>
    </row>
    <row r="466" spans="1:12" x14ac:dyDescent="0.25">
      <c r="A466" s="11"/>
      <c r="B466" s="26"/>
      <c r="C466" s="9"/>
      <c r="D466" s="9"/>
      <c r="E466" s="9"/>
      <c r="F466" s="9"/>
      <c r="G466" s="9"/>
      <c r="H466" s="9"/>
      <c r="I466" s="38"/>
      <c r="J466" s="9"/>
      <c r="K466" s="9"/>
      <c r="L466" s="9"/>
    </row>
    <row r="467" spans="1:12" x14ac:dyDescent="0.25">
      <c r="A467" s="11"/>
      <c r="B467" s="26"/>
      <c r="C467" s="9"/>
      <c r="D467" s="9"/>
      <c r="E467" s="9"/>
      <c r="F467" s="9"/>
      <c r="G467" s="9"/>
      <c r="H467" s="9"/>
      <c r="I467" s="38"/>
      <c r="J467" s="9"/>
      <c r="K467" s="9"/>
      <c r="L467" s="9"/>
    </row>
    <row r="468" spans="1:12" x14ac:dyDescent="0.25">
      <c r="A468" s="11"/>
      <c r="B468" s="26"/>
      <c r="C468" s="9"/>
      <c r="D468" s="9"/>
      <c r="E468" s="9"/>
      <c r="F468" s="9"/>
      <c r="G468" s="9"/>
      <c r="H468" s="9"/>
      <c r="I468" s="38"/>
      <c r="J468" s="9"/>
      <c r="K468" s="9"/>
      <c r="L468" s="9"/>
    </row>
    <row r="469" spans="1:12" ht="14.1" customHeight="1" x14ac:dyDescent="0.25">
      <c r="A469" s="11"/>
      <c r="B469" s="26"/>
      <c r="C469" s="9"/>
      <c r="D469" s="9"/>
      <c r="E469" s="9"/>
      <c r="F469" s="9"/>
      <c r="G469" s="9"/>
      <c r="H469" s="9"/>
      <c r="I469" s="38"/>
      <c r="J469" s="9"/>
      <c r="K469" s="9"/>
      <c r="L469" s="9"/>
    </row>
    <row r="470" spans="1:12" x14ac:dyDescent="0.25">
      <c r="A470" s="11"/>
      <c r="B470" s="26"/>
      <c r="C470" s="9"/>
      <c r="D470" s="9"/>
      <c r="E470" s="9"/>
      <c r="F470" s="9"/>
      <c r="G470" s="9"/>
      <c r="H470" s="9"/>
      <c r="I470" s="38"/>
      <c r="J470" s="9"/>
      <c r="K470" s="9"/>
      <c r="L470" s="9"/>
    </row>
    <row r="471" spans="1:12" x14ac:dyDescent="0.25">
      <c r="A471" s="11"/>
      <c r="B471" s="26"/>
      <c r="C471" s="9"/>
      <c r="D471" s="9"/>
      <c r="E471" s="9"/>
      <c r="F471" s="9"/>
      <c r="G471" s="9"/>
      <c r="H471" s="9"/>
      <c r="I471" s="38"/>
      <c r="J471" s="9"/>
      <c r="K471" s="9"/>
      <c r="L471" s="9"/>
    </row>
    <row r="472" spans="1:12" x14ac:dyDescent="0.25">
      <c r="A472" s="11"/>
      <c r="B472" s="26"/>
      <c r="C472" s="9"/>
      <c r="D472" s="9"/>
      <c r="E472" s="9"/>
      <c r="F472" s="9"/>
      <c r="G472" s="9"/>
      <c r="H472" s="9"/>
      <c r="I472" s="38"/>
      <c r="J472" s="9"/>
      <c r="K472" s="9"/>
      <c r="L472" s="9"/>
    </row>
    <row r="473" spans="1:12" x14ac:dyDescent="0.25">
      <c r="A473" s="11"/>
      <c r="B473" s="26"/>
      <c r="C473" s="9"/>
      <c r="D473" s="9"/>
      <c r="E473" s="9"/>
      <c r="F473" s="9"/>
      <c r="G473" s="9"/>
      <c r="H473" s="9"/>
      <c r="I473" s="38"/>
      <c r="J473" s="9"/>
      <c r="K473" s="9"/>
      <c r="L473" s="9"/>
    </row>
    <row r="474" spans="1:12" x14ac:dyDescent="0.25">
      <c r="A474" s="11"/>
      <c r="B474" s="26"/>
      <c r="C474" s="9"/>
      <c r="D474" s="9"/>
      <c r="E474" s="9"/>
      <c r="F474" s="9"/>
      <c r="G474" s="9"/>
      <c r="H474" s="9"/>
      <c r="I474" s="38"/>
      <c r="J474" s="9"/>
      <c r="K474" s="9"/>
      <c r="L474" s="9"/>
    </row>
    <row r="475" spans="1:12" x14ac:dyDescent="0.25">
      <c r="A475" s="11"/>
      <c r="B475" s="26"/>
      <c r="C475" s="9"/>
      <c r="D475" s="9"/>
      <c r="E475" s="9"/>
      <c r="F475" s="9"/>
      <c r="G475" s="9"/>
      <c r="H475" s="9"/>
      <c r="I475" s="38"/>
      <c r="J475" s="9"/>
      <c r="K475" s="9"/>
      <c r="L475" s="9"/>
    </row>
    <row r="476" spans="1:12" x14ac:dyDescent="0.25">
      <c r="A476" s="11"/>
      <c r="B476" s="26"/>
      <c r="C476" s="9"/>
      <c r="D476" s="9"/>
      <c r="E476" s="9"/>
      <c r="F476" s="9"/>
      <c r="G476" s="9"/>
      <c r="H476" s="9"/>
      <c r="I476" s="38"/>
      <c r="J476" s="9"/>
      <c r="K476" s="9"/>
      <c r="L476" s="9"/>
    </row>
    <row r="477" spans="1:12" x14ac:dyDescent="0.25">
      <c r="A477" s="11"/>
      <c r="B477" s="26"/>
      <c r="C477" s="9"/>
      <c r="D477" s="9"/>
      <c r="E477" s="9"/>
      <c r="F477" s="9"/>
      <c r="G477" s="9"/>
      <c r="H477" s="9"/>
      <c r="I477" s="38"/>
      <c r="J477" s="9"/>
      <c r="K477" s="9"/>
      <c r="L477" s="9"/>
    </row>
    <row r="478" spans="1:12" x14ac:dyDescent="0.25">
      <c r="A478" s="11"/>
      <c r="B478" s="26"/>
      <c r="C478" s="9"/>
      <c r="D478" s="9"/>
      <c r="E478" s="9"/>
      <c r="F478" s="9"/>
      <c r="G478" s="9"/>
      <c r="H478" s="9"/>
      <c r="I478" s="38"/>
      <c r="J478" s="9"/>
      <c r="K478" s="9"/>
      <c r="L478" s="9"/>
    </row>
    <row r="479" spans="1:12" x14ac:dyDescent="0.25">
      <c r="A479" s="11"/>
      <c r="B479" s="26"/>
      <c r="C479" s="9"/>
      <c r="D479" s="9"/>
      <c r="E479" s="9"/>
      <c r="F479" s="9"/>
      <c r="G479" s="9"/>
      <c r="H479" s="9"/>
      <c r="I479" s="38"/>
      <c r="J479" s="9"/>
      <c r="K479" s="9"/>
      <c r="L479" s="9"/>
    </row>
    <row r="480" spans="1:12" x14ac:dyDescent="0.25">
      <c r="A480" s="11"/>
      <c r="B480" s="26"/>
      <c r="C480" s="9"/>
      <c r="D480" s="9"/>
      <c r="E480" s="9"/>
      <c r="F480" s="9"/>
      <c r="G480" s="9"/>
      <c r="H480" s="9"/>
      <c r="I480" s="38"/>
      <c r="J480" s="9"/>
      <c r="K480" s="9"/>
      <c r="L480" s="9"/>
    </row>
    <row r="481" spans="1:12" x14ac:dyDescent="0.25">
      <c r="A481" s="11"/>
      <c r="B481" s="26"/>
      <c r="C481" s="9"/>
      <c r="D481" s="9"/>
      <c r="E481" s="9"/>
      <c r="F481" s="9"/>
      <c r="G481" s="9"/>
      <c r="H481" s="9"/>
      <c r="I481" s="38"/>
      <c r="J481" s="9"/>
      <c r="K481" s="9"/>
      <c r="L481" s="9"/>
    </row>
    <row r="482" spans="1:12" x14ac:dyDescent="0.25">
      <c r="A482" s="11"/>
      <c r="B482" s="26"/>
      <c r="C482" s="9"/>
      <c r="D482" s="9"/>
      <c r="E482" s="9"/>
      <c r="F482" s="9"/>
      <c r="G482" s="9"/>
      <c r="H482" s="9"/>
      <c r="I482" s="38"/>
      <c r="J482" s="9"/>
      <c r="K482" s="9"/>
      <c r="L482" s="9"/>
    </row>
    <row r="483" spans="1:12" x14ac:dyDescent="0.25">
      <c r="I483" s="41"/>
    </row>
    <row r="484" spans="1:12" x14ac:dyDescent="0.25">
      <c r="I484" s="41"/>
    </row>
    <row r="485" spans="1:12" x14ac:dyDescent="0.25">
      <c r="I485" s="41"/>
    </row>
    <row r="486" spans="1:12" x14ac:dyDescent="0.25">
      <c r="I486" s="41"/>
    </row>
    <row r="487" spans="1:12" x14ac:dyDescent="0.25">
      <c r="I487" s="41"/>
    </row>
    <row r="488" spans="1:12" x14ac:dyDescent="0.25">
      <c r="I488" s="41"/>
    </row>
    <row r="489" spans="1:12" x14ac:dyDescent="0.25">
      <c r="I489" s="41"/>
    </row>
    <row r="490" spans="1:12" x14ac:dyDescent="0.25">
      <c r="I490" s="41"/>
    </row>
    <row r="491" spans="1:12" x14ac:dyDescent="0.25">
      <c r="I491" s="41"/>
    </row>
    <row r="492" spans="1:12" x14ac:dyDescent="0.25">
      <c r="I492" s="41"/>
    </row>
    <row r="493" spans="1:12" x14ac:dyDescent="0.25">
      <c r="I493" s="41"/>
    </row>
    <row r="494" spans="1:12" x14ac:dyDescent="0.25">
      <c r="I494" s="41"/>
    </row>
    <row r="495" spans="1:12" x14ac:dyDescent="0.25">
      <c r="I495" s="41"/>
    </row>
    <row r="496" spans="1:12" x14ac:dyDescent="0.25">
      <c r="I496" s="41"/>
    </row>
    <row r="497" spans="9:9" x14ac:dyDescent="0.25">
      <c r="I497" s="41"/>
    </row>
    <row r="498" spans="9:9" x14ac:dyDescent="0.25">
      <c r="I498" s="41"/>
    </row>
    <row r="499" spans="9:9" x14ac:dyDescent="0.25">
      <c r="I499" s="41"/>
    </row>
    <row r="500" spans="9:9" x14ac:dyDescent="0.25">
      <c r="I500" s="41"/>
    </row>
    <row r="501" spans="9:9" x14ac:dyDescent="0.25">
      <c r="I501" s="41"/>
    </row>
    <row r="502" spans="9:9" x14ac:dyDescent="0.25">
      <c r="I502" s="41"/>
    </row>
    <row r="503" spans="9:9" x14ac:dyDescent="0.25">
      <c r="I503" s="41"/>
    </row>
    <row r="504" spans="9:9" x14ac:dyDescent="0.25">
      <c r="I504" s="41"/>
    </row>
    <row r="505" spans="9:9" x14ac:dyDescent="0.25">
      <c r="I505" s="41"/>
    </row>
    <row r="506" spans="9:9" x14ac:dyDescent="0.25">
      <c r="I506" s="41"/>
    </row>
    <row r="507" spans="9:9" x14ac:dyDescent="0.25">
      <c r="I507" s="41"/>
    </row>
    <row r="508" spans="9:9" x14ac:dyDescent="0.25">
      <c r="I508" s="41"/>
    </row>
    <row r="509" spans="9:9" x14ac:dyDescent="0.25">
      <c r="I509" s="41"/>
    </row>
    <row r="510" spans="9:9" x14ac:dyDescent="0.25">
      <c r="I510" s="41"/>
    </row>
    <row r="511" spans="9:9" x14ac:dyDescent="0.25">
      <c r="I511" s="41"/>
    </row>
    <row r="512" spans="9:9" x14ac:dyDescent="0.25">
      <c r="I512" s="41"/>
    </row>
    <row r="513" spans="9:9" x14ac:dyDescent="0.25">
      <c r="I513" s="41"/>
    </row>
    <row r="514" spans="9:9" x14ac:dyDescent="0.25">
      <c r="I514" s="41"/>
    </row>
    <row r="515" spans="9:9" x14ac:dyDescent="0.25">
      <c r="I515" s="41"/>
    </row>
    <row r="516" spans="9:9" x14ac:dyDescent="0.25">
      <c r="I516" s="41"/>
    </row>
    <row r="517" spans="9:9" x14ac:dyDescent="0.25">
      <c r="I517" s="41"/>
    </row>
    <row r="518" spans="9:9" x14ac:dyDescent="0.25">
      <c r="I518" s="41"/>
    </row>
    <row r="519" spans="9:9" x14ac:dyDescent="0.25">
      <c r="I519" s="41"/>
    </row>
    <row r="520" spans="9:9" x14ac:dyDescent="0.25">
      <c r="I520" s="41"/>
    </row>
    <row r="521" spans="9:9" x14ac:dyDescent="0.25">
      <c r="I521" s="41"/>
    </row>
    <row r="522" spans="9:9" x14ac:dyDescent="0.25">
      <c r="I522" s="41"/>
    </row>
    <row r="523" spans="9:9" x14ac:dyDescent="0.25">
      <c r="I523" s="41"/>
    </row>
    <row r="524" spans="9:9" x14ac:dyDescent="0.25">
      <c r="I524" s="41"/>
    </row>
    <row r="525" spans="9:9" x14ac:dyDescent="0.25">
      <c r="I525" s="41"/>
    </row>
    <row r="526" spans="9:9" x14ac:dyDescent="0.25">
      <c r="I526" s="41"/>
    </row>
    <row r="527" spans="9:9" x14ac:dyDescent="0.25">
      <c r="I527" s="41"/>
    </row>
    <row r="528" spans="9:9" x14ac:dyDescent="0.25">
      <c r="I528" s="41"/>
    </row>
    <row r="529" spans="9:9" x14ac:dyDescent="0.25">
      <c r="I529" s="41"/>
    </row>
    <row r="530" spans="9:9" x14ac:dyDescent="0.25">
      <c r="I530" s="41"/>
    </row>
    <row r="531" spans="9:9" x14ac:dyDescent="0.25">
      <c r="I531" s="41"/>
    </row>
    <row r="532" spans="9:9" x14ac:dyDescent="0.25">
      <c r="I532" s="41"/>
    </row>
    <row r="533" spans="9:9" x14ac:dyDescent="0.25">
      <c r="I533" s="41"/>
    </row>
    <row r="534" spans="9:9" x14ac:dyDescent="0.25">
      <c r="I534" s="41"/>
    </row>
    <row r="535" spans="9:9" x14ac:dyDescent="0.25">
      <c r="I535" s="41"/>
    </row>
    <row r="536" spans="9:9" x14ac:dyDescent="0.25">
      <c r="I536" s="41"/>
    </row>
    <row r="537" spans="9:9" x14ac:dyDescent="0.25">
      <c r="I537" s="41"/>
    </row>
    <row r="538" spans="9:9" x14ac:dyDescent="0.25">
      <c r="I538" s="41"/>
    </row>
    <row r="539" spans="9:9" x14ac:dyDescent="0.25">
      <c r="I539" s="41"/>
    </row>
    <row r="540" spans="9:9" x14ac:dyDescent="0.25">
      <c r="I540" s="41"/>
    </row>
    <row r="541" spans="9:9" x14ac:dyDescent="0.25">
      <c r="I541" s="41"/>
    </row>
    <row r="542" spans="9:9" x14ac:dyDescent="0.25">
      <c r="I542" s="41"/>
    </row>
    <row r="543" spans="9:9" x14ac:dyDescent="0.25">
      <c r="I543" s="41"/>
    </row>
    <row r="544" spans="9:9" x14ac:dyDescent="0.25">
      <c r="I544" s="41"/>
    </row>
    <row r="545" spans="9:9" x14ac:dyDescent="0.25">
      <c r="I545" s="41"/>
    </row>
    <row r="546" spans="9:9" x14ac:dyDescent="0.25">
      <c r="I546" s="41"/>
    </row>
    <row r="547" spans="9:9" x14ac:dyDescent="0.25">
      <c r="I547" s="41"/>
    </row>
    <row r="548" spans="9:9" x14ac:dyDescent="0.25">
      <c r="I548" s="41"/>
    </row>
    <row r="549" spans="9:9" x14ac:dyDescent="0.25">
      <c r="I549" s="41"/>
    </row>
    <row r="550" spans="9:9" x14ac:dyDescent="0.25">
      <c r="I550" s="41"/>
    </row>
    <row r="551" spans="9:9" x14ac:dyDescent="0.25">
      <c r="I551" s="41"/>
    </row>
    <row r="552" spans="9:9" x14ac:dyDescent="0.25">
      <c r="I552" s="41"/>
    </row>
    <row r="553" spans="9:9" x14ac:dyDescent="0.25">
      <c r="I553" s="41"/>
    </row>
    <row r="554" spans="9:9" x14ac:dyDescent="0.25">
      <c r="I554" s="41"/>
    </row>
    <row r="555" spans="9:9" x14ac:dyDescent="0.25">
      <c r="I555" s="41"/>
    </row>
    <row r="556" spans="9:9" x14ac:dyDescent="0.25">
      <c r="I556" s="41"/>
    </row>
    <row r="557" spans="9:9" x14ac:dyDescent="0.25">
      <c r="I557" s="41"/>
    </row>
    <row r="558" spans="9:9" x14ac:dyDescent="0.25">
      <c r="I558" s="41"/>
    </row>
    <row r="559" spans="9:9" x14ac:dyDescent="0.25">
      <c r="I559" s="41"/>
    </row>
    <row r="560" spans="9:9" x14ac:dyDescent="0.25">
      <c r="I560" s="41"/>
    </row>
    <row r="561" spans="9:9" x14ac:dyDescent="0.25">
      <c r="I561" s="41"/>
    </row>
    <row r="562" spans="9:9" x14ac:dyDescent="0.25">
      <c r="I562" s="41"/>
    </row>
    <row r="563" spans="9:9" x14ac:dyDescent="0.25">
      <c r="I563" s="41"/>
    </row>
    <row r="564" spans="9:9" x14ac:dyDescent="0.25">
      <c r="I564" s="41"/>
    </row>
    <row r="565" spans="9:9" x14ac:dyDescent="0.25">
      <c r="I565" s="41"/>
    </row>
    <row r="566" spans="9:9" x14ac:dyDescent="0.25">
      <c r="I566" s="41"/>
    </row>
    <row r="567" spans="9:9" x14ac:dyDescent="0.25">
      <c r="I567" s="41"/>
    </row>
    <row r="568" spans="9:9" x14ac:dyDescent="0.25">
      <c r="I568" s="41"/>
    </row>
    <row r="569" spans="9:9" x14ac:dyDescent="0.25">
      <c r="I569" s="41"/>
    </row>
    <row r="570" spans="9:9" x14ac:dyDescent="0.25">
      <c r="I570" s="41"/>
    </row>
    <row r="571" spans="9:9" x14ac:dyDescent="0.25">
      <c r="I571" s="41"/>
    </row>
    <row r="572" spans="9:9" x14ac:dyDescent="0.25">
      <c r="I572" s="41"/>
    </row>
    <row r="573" spans="9:9" x14ac:dyDescent="0.25">
      <c r="I573" s="41"/>
    </row>
    <row r="574" spans="9:9" x14ac:dyDescent="0.25">
      <c r="I574" s="41"/>
    </row>
    <row r="575" spans="9:9" x14ac:dyDescent="0.25">
      <c r="I575" s="41"/>
    </row>
    <row r="576" spans="9:9" x14ac:dyDescent="0.25">
      <c r="I576" s="41"/>
    </row>
    <row r="577" spans="9:9" x14ac:dyDescent="0.25">
      <c r="I577" s="41"/>
    </row>
    <row r="578" spans="9:9" x14ac:dyDescent="0.25">
      <c r="I578" s="41"/>
    </row>
    <row r="579" spans="9:9" x14ac:dyDescent="0.25">
      <c r="I579" s="41"/>
    </row>
    <row r="580" spans="9:9" x14ac:dyDescent="0.25">
      <c r="I580" s="41"/>
    </row>
    <row r="581" spans="9:9" x14ac:dyDescent="0.25">
      <c r="I581" s="41"/>
    </row>
    <row r="582" spans="9:9" x14ac:dyDescent="0.25">
      <c r="I582" s="41"/>
    </row>
    <row r="583" spans="9:9" x14ac:dyDescent="0.25">
      <c r="I583" s="41"/>
    </row>
    <row r="584" spans="9:9" x14ac:dyDescent="0.25">
      <c r="I584" s="41"/>
    </row>
    <row r="585" spans="9:9" x14ac:dyDescent="0.25">
      <c r="I585" s="41"/>
    </row>
    <row r="586" spans="9:9" x14ac:dyDescent="0.25">
      <c r="I586" s="41"/>
    </row>
    <row r="587" spans="9:9" x14ac:dyDescent="0.25">
      <c r="I587" s="41"/>
    </row>
    <row r="588" spans="9:9" x14ac:dyDescent="0.25">
      <c r="I588" s="41"/>
    </row>
    <row r="589" spans="9:9" x14ac:dyDescent="0.25">
      <c r="I589" s="41"/>
    </row>
    <row r="590" spans="9:9" x14ac:dyDescent="0.25">
      <c r="I590" s="41"/>
    </row>
    <row r="591" spans="9:9" x14ac:dyDescent="0.25">
      <c r="I591" s="41"/>
    </row>
    <row r="592" spans="9:9" x14ac:dyDescent="0.25">
      <c r="I592" s="41"/>
    </row>
    <row r="593" spans="9:9" x14ac:dyDescent="0.25">
      <c r="I593" s="41"/>
    </row>
    <row r="594" spans="9:9" x14ac:dyDescent="0.25">
      <c r="I594" s="41"/>
    </row>
    <row r="595" spans="9:9" x14ac:dyDescent="0.25">
      <c r="I595" s="41"/>
    </row>
    <row r="596" spans="9:9" x14ac:dyDescent="0.25">
      <c r="I596" s="41"/>
    </row>
    <row r="597" spans="9:9" x14ac:dyDescent="0.25">
      <c r="I597" s="41"/>
    </row>
    <row r="598" spans="9:9" x14ac:dyDescent="0.25">
      <c r="I598" s="41"/>
    </row>
    <row r="599" spans="9:9" x14ac:dyDescent="0.25">
      <c r="I599" s="41"/>
    </row>
    <row r="600" spans="9:9" x14ac:dyDescent="0.25">
      <c r="I600" s="41"/>
    </row>
    <row r="601" spans="9:9" x14ac:dyDescent="0.25">
      <c r="I601" s="41"/>
    </row>
    <row r="602" spans="9:9" x14ac:dyDescent="0.25">
      <c r="I602" s="41"/>
    </row>
    <row r="603" spans="9:9" x14ac:dyDescent="0.25">
      <c r="I603" s="41"/>
    </row>
    <row r="604" spans="9:9" x14ac:dyDescent="0.25">
      <c r="I604" s="41"/>
    </row>
    <row r="605" spans="9:9" x14ac:dyDescent="0.25">
      <c r="I605" s="41"/>
    </row>
    <row r="606" spans="9:9" x14ac:dyDescent="0.25">
      <c r="I606" s="41"/>
    </row>
    <row r="607" spans="9:9" x14ac:dyDescent="0.25">
      <c r="I607" s="41"/>
    </row>
    <row r="608" spans="9:9" x14ac:dyDescent="0.25">
      <c r="I608" s="41"/>
    </row>
    <row r="609" spans="9:9" x14ac:dyDescent="0.25">
      <c r="I609" s="41"/>
    </row>
    <row r="610" spans="9:9" x14ac:dyDescent="0.25">
      <c r="I610" s="41"/>
    </row>
    <row r="611" spans="9:9" x14ac:dyDescent="0.25">
      <c r="I611" s="41"/>
    </row>
    <row r="612" spans="9:9" x14ac:dyDescent="0.25">
      <c r="I612" s="41"/>
    </row>
    <row r="613" spans="9:9" x14ac:dyDescent="0.25">
      <c r="I613" s="41"/>
    </row>
    <row r="614" spans="9:9" x14ac:dyDescent="0.25">
      <c r="I614" s="41"/>
    </row>
    <row r="615" spans="9:9" x14ac:dyDescent="0.25">
      <c r="I615" s="41"/>
    </row>
    <row r="616" spans="9:9" x14ac:dyDescent="0.25">
      <c r="I616" s="41"/>
    </row>
    <row r="617" spans="9:9" x14ac:dyDescent="0.25">
      <c r="I617" s="41"/>
    </row>
    <row r="618" spans="9:9" x14ac:dyDescent="0.25">
      <c r="I618" s="41"/>
    </row>
    <row r="619" spans="9:9" x14ac:dyDescent="0.25">
      <c r="I619" s="41"/>
    </row>
    <row r="620" spans="9:9" x14ac:dyDescent="0.25">
      <c r="I620" s="41"/>
    </row>
    <row r="621" spans="9:9" x14ac:dyDescent="0.25">
      <c r="I621" s="41"/>
    </row>
    <row r="622" spans="9:9" x14ac:dyDescent="0.25">
      <c r="I622" s="41"/>
    </row>
    <row r="623" spans="9:9" x14ac:dyDescent="0.25">
      <c r="I623" s="41"/>
    </row>
    <row r="624" spans="9:9" x14ac:dyDescent="0.25">
      <c r="I624" s="41"/>
    </row>
    <row r="625" spans="9:9" x14ac:dyDescent="0.25">
      <c r="I625" s="41"/>
    </row>
    <row r="626" spans="9:9" x14ac:dyDescent="0.25">
      <c r="I626" s="41"/>
    </row>
    <row r="627" spans="9:9" x14ac:dyDescent="0.25">
      <c r="I627" s="41"/>
    </row>
    <row r="628" spans="9:9" x14ac:dyDescent="0.25">
      <c r="I628" s="41"/>
    </row>
    <row r="629" spans="9:9" x14ac:dyDescent="0.25">
      <c r="I629" s="41"/>
    </row>
    <row r="630" spans="9:9" x14ac:dyDescent="0.25">
      <c r="I630" s="41"/>
    </row>
    <row r="631" spans="9:9" x14ac:dyDescent="0.25">
      <c r="I631" s="41"/>
    </row>
    <row r="632" spans="9:9" x14ac:dyDescent="0.25">
      <c r="I632" s="41"/>
    </row>
    <row r="633" spans="9:9" x14ac:dyDescent="0.25">
      <c r="I633" s="41"/>
    </row>
    <row r="634" spans="9:9" x14ac:dyDescent="0.25">
      <c r="I634" s="41"/>
    </row>
    <row r="635" spans="9:9" x14ac:dyDescent="0.25">
      <c r="I635" s="41"/>
    </row>
    <row r="636" spans="9:9" x14ac:dyDescent="0.25">
      <c r="I636" s="41"/>
    </row>
    <row r="637" spans="9:9" x14ac:dyDescent="0.25">
      <c r="I637" s="41"/>
    </row>
    <row r="638" spans="9:9" x14ac:dyDescent="0.25">
      <c r="I638" s="41"/>
    </row>
    <row r="639" spans="9:9" x14ac:dyDescent="0.25">
      <c r="I639" s="41"/>
    </row>
    <row r="640" spans="9:9" x14ac:dyDescent="0.25">
      <c r="I640" s="41"/>
    </row>
    <row r="641" spans="9:9" x14ac:dyDescent="0.25">
      <c r="I641" s="41"/>
    </row>
    <row r="642" spans="9:9" x14ac:dyDescent="0.25">
      <c r="I642" s="41"/>
    </row>
    <row r="643" spans="9:9" x14ac:dyDescent="0.25">
      <c r="I643" s="41"/>
    </row>
    <row r="644" spans="9:9" x14ac:dyDescent="0.25">
      <c r="I644" s="41"/>
    </row>
    <row r="645" spans="9:9" x14ac:dyDescent="0.25">
      <c r="I645" s="41"/>
    </row>
    <row r="646" spans="9:9" x14ac:dyDescent="0.25">
      <c r="I646" s="41"/>
    </row>
    <row r="647" spans="9:9" x14ac:dyDescent="0.25">
      <c r="I647" s="41"/>
    </row>
    <row r="648" spans="9:9" x14ac:dyDescent="0.25">
      <c r="I648" s="41"/>
    </row>
    <row r="649" spans="9:9" x14ac:dyDescent="0.25">
      <c r="I649" s="41"/>
    </row>
    <row r="650" spans="9:9" x14ac:dyDescent="0.25">
      <c r="I650" s="41"/>
    </row>
    <row r="651" spans="9:9" x14ac:dyDescent="0.25">
      <c r="I651" s="41"/>
    </row>
    <row r="652" spans="9:9" x14ac:dyDescent="0.25">
      <c r="I652" s="41"/>
    </row>
    <row r="653" spans="9:9" x14ac:dyDescent="0.25">
      <c r="I653" s="41"/>
    </row>
    <row r="654" spans="9:9" x14ac:dyDescent="0.25">
      <c r="I654" s="41"/>
    </row>
    <row r="655" spans="9:9" x14ac:dyDescent="0.25">
      <c r="I655" s="41"/>
    </row>
    <row r="656" spans="9:9" x14ac:dyDescent="0.25">
      <c r="I656" s="41"/>
    </row>
    <row r="657" spans="9:9" x14ac:dyDescent="0.25">
      <c r="I657" s="41"/>
    </row>
    <row r="658" spans="9:9" x14ac:dyDescent="0.25">
      <c r="I658" s="41"/>
    </row>
    <row r="659" spans="9:9" x14ac:dyDescent="0.25">
      <c r="I659" s="41"/>
    </row>
    <row r="660" spans="9:9" x14ac:dyDescent="0.25">
      <c r="I660" s="41"/>
    </row>
    <row r="661" spans="9:9" x14ac:dyDescent="0.25">
      <c r="I661" s="41"/>
    </row>
    <row r="662" spans="9:9" x14ac:dyDescent="0.25">
      <c r="I662" s="41"/>
    </row>
    <row r="663" spans="9:9" x14ac:dyDescent="0.25">
      <c r="I663" s="41"/>
    </row>
    <row r="664" spans="9:9" x14ac:dyDescent="0.25">
      <c r="I664" s="41"/>
    </row>
    <row r="665" spans="9:9" x14ac:dyDescent="0.25">
      <c r="I665" s="41"/>
    </row>
    <row r="666" spans="9:9" x14ac:dyDescent="0.25">
      <c r="I666" s="41"/>
    </row>
    <row r="667" spans="9:9" x14ac:dyDescent="0.25">
      <c r="I667" s="41"/>
    </row>
    <row r="668" spans="9:9" x14ac:dyDescent="0.25">
      <c r="I668" s="41"/>
    </row>
    <row r="669" spans="9:9" x14ac:dyDescent="0.25">
      <c r="I669" s="41"/>
    </row>
    <row r="670" spans="9:9" x14ac:dyDescent="0.25">
      <c r="I670" s="41"/>
    </row>
    <row r="671" spans="9:9" x14ac:dyDescent="0.25">
      <c r="I671" s="41"/>
    </row>
    <row r="672" spans="9:9" x14ac:dyDescent="0.25">
      <c r="I672" s="41"/>
    </row>
    <row r="673" spans="9:9" x14ac:dyDescent="0.25">
      <c r="I673" s="41"/>
    </row>
    <row r="674" spans="9:9" x14ac:dyDescent="0.25">
      <c r="I674" s="41"/>
    </row>
    <row r="675" spans="9:9" x14ac:dyDescent="0.25">
      <c r="I675" s="41"/>
    </row>
    <row r="676" spans="9:9" x14ac:dyDescent="0.25">
      <c r="I676" s="41"/>
    </row>
    <row r="677" spans="9:9" x14ac:dyDescent="0.25">
      <c r="I677" s="41"/>
    </row>
  </sheetData>
  <autoFilter ref="B2:I2"/>
  <sortState ref="B3:M473">
    <sortCondition ref="B3:B473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N1"/>
  <sheetViews>
    <sheetView workbookViewId="0">
      <selection activeCell="A18" sqref="A18:Q23"/>
    </sheetView>
  </sheetViews>
  <sheetFormatPr defaultRowHeight="15" x14ac:dyDescent="0.25"/>
  <cols>
    <col min="11" max="11" width="9" customWidth="1"/>
    <col min="12" max="12" width="6.5703125" customWidth="1"/>
    <col min="13" max="13" width="2" customWidth="1"/>
    <col min="14" max="14" width="9.5703125" style="23" bestFit="1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2012_Summary</vt:lpstr>
      <vt:lpstr>2013_Index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2014-02-20T20:23:07Z</dcterms:modified>
</cp:coreProperties>
</file>